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4\"/>
    </mc:Choice>
  </mc:AlternateContent>
  <bookViews>
    <workbookView xWindow="0" yWindow="0" windowWidth="20490" windowHeight="74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438" i="1" l="1"/>
  <c r="F315" i="1"/>
  <c r="F15" i="1"/>
  <c r="H15" i="1"/>
  <c r="H38" i="1"/>
  <c r="H27" i="1"/>
  <c r="H51" i="1"/>
  <c r="H62" i="1"/>
  <c r="H75" i="1"/>
  <c r="H86" i="1"/>
  <c r="H98" i="1"/>
  <c r="H110" i="1"/>
  <c r="G487" i="1"/>
  <c r="F487" i="1"/>
  <c r="B488" i="1"/>
  <c r="A488" i="1"/>
  <c r="L487" i="1"/>
  <c r="J487" i="1"/>
  <c r="I487" i="1"/>
  <c r="H487" i="1"/>
  <c r="B475" i="1"/>
  <c r="L474" i="1"/>
  <c r="J474" i="1"/>
  <c r="I474" i="1"/>
  <c r="H474" i="1"/>
  <c r="G474" i="1"/>
  <c r="F474" i="1"/>
  <c r="B464" i="1"/>
  <c r="A464" i="1"/>
  <c r="L463" i="1"/>
  <c r="J463" i="1"/>
  <c r="I463" i="1"/>
  <c r="H463" i="1"/>
  <c r="G463" i="1"/>
  <c r="F463" i="1"/>
  <c r="B451" i="1"/>
  <c r="L450" i="1"/>
  <c r="L464" i="1" s="1"/>
  <c r="J450" i="1"/>
  <c r="I450" i="1"/>
  <c r="H450" i="1"/>
  <c r="G450" i="1"/>
  <c r="F450" i="1"/>
  <c r="B439" i="1"/>
  <c r="A439" i="1"/>
  <c r="L438" i="1"/>
  <c r="J438" i="1"/>
  <c r="I438" i="1"/>
  <c r="H438" i="1"/>
  <c r="G438" i="1"/>
  <c r="B426" i="1"/>
  <c r="L425" i="1"/>
  <c r="J425" i="1"/>
  <c r="J439" i="1" s="1"/>
  <c r="I425" i="1"/>
  <c r="H425" i="1"/>
  <c r="G425" i="1"/>
  <c r="F425" i="1"/>
  <c r="F439" i="1" s="1"/>
  <c r="B416" i="1"/>
  <c r="A416" i="1"/>
  <c r="L415" i="1"/>
  <c r="J415" i="1"/>
  <c r="I415" i="1"/>
  <c r="H415" i="1"/>
  <c r="G415" i="1"/>
  <c r="F415" i="1"/>
  <c r="B403" i="1"/>
  <c r="L402" i="1"/>
  <c r="J402" i="1"/>
  <c r="I402" i="1"/>
  <c r="H402" i="1"/>
  <c r="G402" i="1"/>
  <c r="F402" i="1"/>
  <c r="B391" i="1"/>
  <c r="A391" i="1"/>
  <c r="L390" i="1"/>
  <c r="J390" i="1"/>
  <c r="I390" i="1"/>
  <c r="H390" i="1"/>
  <c r="G390" i="1"/>
  <c r="F390" i="1"/>
  <c r="B378" i="1"/>
  <c r="L377" i="1"/>
  <c r="J377" i="1"/>
  <c r="I377" i="1"/>
  <c r="H377" i="1"/>
  <c r="G377" i="1"/>
  <c r="F377" i="1"/>
  <c r="J253" i="1"/>
  <c r="G253" i="1"/>
  <c r="F253" i="1"/>
  <c r="B366" i="1"/>
  <c r="A366" i="1"/>
  <c r="L365" i="1"/>
  <c r="J365" i="1"/>
  <c r="I365" i="1"/>
  <c r="H365" i="1"/>
  <c r="G365" i="1"/>
  <c r="F365" i="1"/>
  <c r="B353" i="1"/>
  <c r="L352" i="1"/>
  <c r="J352" i="1"/>
  <c r="I352" i="1"/>
  <c r="H352" i="1"/>
  <c r="G352" i="1"/>
  <c r="F352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J316" i="1" s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7" i="1"/>
  <c r="A267" i="1"/>
  <c r="L266" i="1"/>
  <c r="J266" i="1"/>
  <c r="I266" i="1"/>
  <c r="H266" i="1"/>
  <c r="G266" i="1"/>
  <c r="F266" i="1"/>
  <c r="B254" i="1"/>
  <c r="A254" i="1"/>
  <c r="L253" i="1"/>
  <c r="L267" i="1" s="1"/>
  <c r="I253" i="1"/>
  <c r="H253" i="1"/>
  <c r="L292" i="1" l="1"/>
  <c r="H316" i="1"/>
  <c r="G488" i="1"/>
  <c r="H488" i="1"/>
  <c r="J488" i="1"/>
  <c r="G464" i="1"/>
  <c r="I464" i="1"/>
  <c r="H464" i="1"/>
  <c r="F464" i="1"/>
  <c r="H439" i="1"/>
  <c r="F316" i="1"/>
  <c r="G292" i="1"/>
  <c r="I292" i="1"/>
  <c r="H267" i="1"/>
  <c r="G267" i="1"/>
  <c r="F267" i="1"/>
  <c r="J267" i="1"/>
  <c r="J464" i="1"/>
  <c r="I267" i="1"/>
  <c r="G439" i="1"/>
  <c r="I439" i="1"/>
  <c r="L439" i="1"/>
  <c r="F488" i="1"/>
  <c r="G341" i="1"/>
  <c r="I341" i="1"/>
  <c r="L341" i="1"/>
  <c r="F366" i="1"/>
  <c r="H366" i="1"/>
  <c r="J366" i="1"/>
  <c r="F391" i="1"/>
  <c r="H391" i="1"/>
  <c r="J391" i="1"/>
  <c r="G416" i="1"/>
  <c r="I416" i="1"/>
  <c r="L416" i="1"/>
  <c r="F416" i="1"/>
  <c r="H416" i="1"/>
  <c r="J416" i="1"/>
  <c r="I488" i="1"/>
  <c r="L488" i="1"/>
  <c r="F292" i="1"/>
  <c r="H292" i="1"/>
  <c r="J292" i="1"/>
  <c r="G316" i="1"/>
  <c r="I316" i="1"/>
  <c r="L316" i="1"/>
  <c r="F341" i="1"/>
  <c r="H341" i="1"/>
  <c r="J341" i="1"/>
  <c r="G366" i="1"/>
  <c r="I366" i="1"/>
  <c r="L366" i="1"/>
  <c r="G391" i="1"/>
  <c r="I391" i="1"/>
  <c r="L391" i="1"/>
  <c r="B243" i="1"/>
  <c r="A243" i="1"/>
  <c r="L242" i="1"/>
  <c r="J242" i="1"/>
  <c r="I242" i="1"/>
  <c r="H242" i="1"/>
  <c r="G242" i="1"/>
  <c r="F242" i="1"/>
  <c r="B231" i="1"/>
  <c r="A231" i="1"/>
  <c r="L230" i="1"/>
  <c r="L243" i="1" s="1"/>
  <c r="J230" i="1"/>
  <c r="J243" i="1" s="1"/>
  <c r="I230" i="1"/>
  <c r="I243" i="1" s="1"/>
  <c r="H230" i="1"/>
  <c r="G230" i="1"/>
  <c r="G243" i="1" s="1"/>
  <c r="F230" i="1"/>
  <c r="F243" i="1" s="1"/>
  <c r="B220" i="1"/>
  <c r="A220" i="1"/>
  <c r="L219" i="1"/>
  <c r="J219" i="1"/>
  <c r="I219" i="1"/>
  <c r="H219" i="1"/>
  <c r="G219" i="1"/>
  <c r="F219" i="1"/>
  <c r="B207" i="1"/>
  <c r="A207" i="1"/>
  <c r="L206" i="1"/>
  <c r="L220" i="1" s="1"/>
  <c r="J206" i="1"/>
  <c r="J220" i="1" s="1"/>
  <c r="I206" i="1"/>
  <c r="I220" i="1" s="1"/>
  <c r="H206" i="1"/>
  <c r="H220" i="1" s="1"/>
  <c r="G206" i="1"/>
  <c r="G220" i="1" s="1"/>
  <c r="F206" i="1"/>
  <c r="B196" i="1"/>
  <c r="A196" i="1"/>
  <c r="L195" i="1"/>
  <c r="J195" i="1"/>
  <c r="I195" i="1"/>
  <c r="H195" i="1"/>
  <c r="G195" i="1"/>
  <c r="F195" i="1"/>
  <c r="B184" i="1"/>
  <c r="A184" i="1"/>
  <c r="L183" i="1"/>
  <c r="L196" i="1" s="1"/>
  <c r="J183" i="1"/>
  <c r="I183" i="1"/>
  <c r="I196" i="1" s="1"/>
  <c r="H183" i="1"/>
  <c r="G183" i="1"/>
  <c r="G196" i="1" s="1"/>
  <c r="F183" i="1"/>
  <c r="F196" i="1" s="1"/>
  <c r="B173" i="1"/>
  <c r="A173" i="1"/>
  <c r="L172" i="1"/>
  <c r="J172" i="1"/>
  <c r="I172" i="1"/>
  <c r="H172" i="1"/>
  <c r="G172" i="1"/>
  <c r="F172" i="1"/>
  <c r="B160" i="1"/>
  <c r="A160" i="1"/>
  <c r="L159" i="1"/>
  <c r="L173" i="1" s="1"/>
  <c r="J159" i="1"/>
  <c r="J173" i="1" s="1"/>
  <c r="I159" i="1"/>
  <c r="I173" i="1" s="1"/>
  <c r="H159" i="1"/>
  <c r="G159" i="1"/>
  <c r="G173" i="1" s="1"/>
  <c r="F159" i="1"/>
  <c r="B148" i="1"/>
  <c r="A148" i="1"/>
  <c r="L147" i="1"/>
  <c r="J147" i="1"/>
  <c r="I147" i="1"/>
  <c r="H147" i="1"/>
  <c r="G147" i="1"/>
  <c r="F147" i="1"/>
  <c r="B135" i="1"/>
  <c r="A135" i="1"/>
  <c r="L134" i="1"/>
  <c r="L148" i="1" s="1"/>
  <c r="J134" i="1"/>
  <c r="J148" i="1" s="1"/>
  <c r="I134" i="1"/>
  <c r="I148" i="1" s="1"/>
  <c r="H134" i="1"/>
  <c r="H148" i="1" s="1"/>
  <c r="G134" i="1"/>
  <c r="G148" i="1" s="1"/>
  <c r="F134" i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I110" i="1"/>
  <c r="I124" i="1" s="1"/>
  <c r="H124" i="1"/>
  <c r="G110" i="1"/>
  <c r="G124" i="1" s="1"/>
  <c r="F110" i="1"/>
  <c r="B99" i="1"/>
  <c r="A99" i="1"/>
  <c r="L98" i="1"/>
  <c r="J98" i="1"/>
  <c r="I98" i="1"/>
  <c r="G98" i="1"/>
  <c r="F98" i="1"/>
  <c r="B87" i="1"/>
  <c r="A87" i="1"/>
  <c r="L86" i="1"/>
  <c r="J86" i="1"/>
  <c r="I86" i="1"/>
  <c r="G86" i="1"/>
  <c r="F86" i="1"/>
  <c r="B76" i="1"/>
  <c r="A76" i="1"/>
  <c r="L75" i="1"/>
  <c r="J75" i="1"/>
  <c r="I75" i="1"/>
  <c r="G75" i="1"/>
  <c r="F75" i="1"/>
  <c r="B63" i="1"/>
  <c r="A63" i="1"/>
  <c r="L62" i="1"/>
  <c r="J62" i="1"/>
  <c r="I62" i="1"/>
  <c r="H76" i="1"/>
  <c r="G62" i="1"/>
  <c r="G76" i="1" s="1"/>
  <c r="F62" i="1"/>
  <c r="B52" i="1"/>
  <c r="A52" i="1"/>
  <c r="L51" i="1"/>
  <c r="J51" i="1"/>
  <c r="I51" i="1"/>
  <c r="G51" i="1"/>
  <c r="F51" i="1"/>
  <c r="B39" i="1"/>
  <c r="A39" i="1"/>
  <c r="L38" i="1"/>
  <c r="J38" i="1"/>
  <c r="I38" i="1"/>
  <c r="H52" i="1"/>
  <c r="G38" i="1"/>
  <c r="G52" i="1" s="1"/>
  <c r="F38" i="1"/>
  <c r="B28" i="1"/>
  <c r="A28" i="1"/>
  <c r="L27" i="1"/>
  <c r="J27" i="1"/>
  <c r="I27" i="1"/>
  <c r="G27" i="1"/>
  <c r="F27" i="1"/>
  <c r="F28" i="1" s="1"/>
  <c r="B16" i="1"/>
  <c r="A16" i="1"/>
  <c r="L15" i="1"/>
  <c r="J15" i="1"/>
  <c r="I15" i="1"/>
  <c r="G15" i="1"/>
  <c r="J28" i="1" l="1"/>
  <c r="L52" i="1"/>
  <c r="H196" i="1"/>
  <c r="F173" i="1"/>
  <c r="F124" i="1"/>
  <c r="J99" i="1"/>
  <c r="J76" i="1"/>
  <c r="F52" i="1"/>
  <c r="I28" i="1"/>
  <c r="L28" i="1"/>
  <c r="I76" i="1"/>
  <c r="F99" i="1"/>
  <c r="I99" i="1"/>
  <c r="L99" i="1"/>
  <c r="I52" i="1"/>
  <c r="L76" i="1"/>
  <c r="G99" i="1"/>
  <c r="G28" i="1"/>
  <c r="H28" i="1"/>
  <c r="J52" i="1"/>
  <c r="F76" i="1"/>
  <c r="H99" i="1"/>
  <c r="J124" i="1"/>
  <c r="F148" i="1"/>
  <c r="H173" i="1"/>
  <c r="J196" i="1"/>
  <c r="F220" i="1"/>
  <c r="H243" i="1"/>
  <c r="J489" i="1" l="1"/>
  <c r="F489" i="1"/>
  <c r="I489" i="1"/>
  <c r="G489" i="1"/>
  <c r="L489" i="1"/>
  <c r="H489" i="1"/>
</calcChain>
</file>

<file path=xl/sharedStrings.xml><?xml version="1.0" encoding="utf-8"?>
<sst xmlns="http://schemas.openxmlformats.org/spreadsheetml/2006/main" count="624" uniqueCount="147">
  <si>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</si>
  <si>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</si>
  <si>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</si>
  <si>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</si>
  <si>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</si>
  <si>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</si>
  <si>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</si>
  <si>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</si>
  <si>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</si>
  <si>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</si>
  <si>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</si>
  <si>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</si>
  <si>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</si>
  <si>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</si>
  <si>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</si>
  <si>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</si>
  <si>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</si>
  <si>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</si>
  <si>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</si>
  <si>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</si>
  <si>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</si>
  <si>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</si>
  <si>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</si>
  <si>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</si>
  <si>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</si>
  <si>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</si>
  <si>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</si>
  <si>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</si>
  <si>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</si>
  <si>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</si>
  <si>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</si>
  <si>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</si>
  <si>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</si>
  <si>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</si>
  <si>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</si>
  <si>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</si>
  <si>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</si>
  <si>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</si>
  <si>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</si>
  <si>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</si>
  <si>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 рисовая молочная с маслом</t>
  </si>
  <si>
    <t xml:space="preserve">Чай с сахаром </t>
  </si>
  <si>
    <t>Батон пшеничный</t>
  </si>
  <si>
    <t>Блинчики с карамельным соусом (2 шт)</t>
  </si>
  <si>
    <t>Фрукты в асортименте (яблоко)</t>
  </si>
  <si>
    <t>Щи с мясом и сметаной</t>
  </si>
  <si>
    <t>Плов с мясом и куркумой (говядина)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</si>
  <si>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</si>
  <si>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</si>
  <si>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</si>
  <si>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</si>
  <si>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</si>
  <si>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Курица запеченная</t>
  </si>
  <si>
    <t>Напиток плодово-ягодный  витаминизированный (черносмородиновый)</t>
  </si>
  <si>
    <t xml:space="preserve"> этик.</t>
  </si>
  <si>
    <t>Маринад из моркови</t>
  </si>
  <si>
    <t>Суп рыбный с крупой (рыбные консервы)</t>
  </si>
  <si>
    <t>Чахохбили</t>
  </si>
  <si>
    <t xml:space="preserve"> Картофель отварной с маслом и зеленью</t>
  </si>
  <si>
    <t>Компот из смеси фруктов и ягод</t>
  </si>
  <si>
    <t>Икра овощная (кабачковая)</t>
  </si>
  <si>
    <t>Жаркое с мясоом ( свинина)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</si>
  <si>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</si>
  <si>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</si>
  <si>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</si>
  <si>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</si>
  <si>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>Пудинг из творога с яблоками со сгущенным молоком</t>
  </si>
  <si>
    <t>Чай с сахаром и лимоном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</si>
  <si>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</si>
  <si>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</si>
  <si>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</si>
  <si>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</si>
  <si>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</si>
  <si>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</si>
  <si>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>Филе птицы тушеное в томатном соусе</t>
  </si>
  <si>
    <t>Чай с шиповником</t>
  </si>
  <si>
    <t>Суп картофельный с мясом</t>
  </si>
  <si>
    <t>Рыба тушеная с овощами</t>
  </si>
  <si>
    <t>Рис отварной  с маслом</t>
  </si>
  <si>
    <t>Сыр порциями</t>
  </si>
  <si>
    <t>Каша кукурузная молочная с маслом</t>
  </si>
  <si>
    <t>Фруктовый десерт</t>
  </si>
  <si>
    <t>3 блюдо</t>
  </si>
  <si>
    <t>этик.</t>
  </si>
  <si>
    <t xml:space="preserve"> Суп куриный с яичной лапшой</t>
  </si>
  <si>
    <t>Булгур отварной  с маслом</t>
  </si>
  <si>
    <t>Гуляш (свинина)</t>
  </si>
  <si>
    <t xml:space="preserve"> Курица запеченная с соусом и зеленью</t>
  </si>
  <si>
    <t>Кисель витаминизированный плодово – ягодный (черномородиново-арониевый)</t>
  </si>
  <si>
    <t xml:space="preserve">Хлеб ржаной 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</si>
  <si>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</si>
  <si>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</si>
  <si>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</si>
  <si>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   (яблочно-облепиховый)</t>
  </si>
  <si>
    <t xml:space="preserve"> Картофель запеченный с зеленью</t>
  </si>
  <si>
    <t>Жаркое с мясом (говядина)</t>
  </si>
  <si>
    <t>Сок фруктовый (мультифрукт)</t>
  </si>
  <si>
    <t>Омлет натуральный</t>
  </si>
  <si>
    <t>Масло сливочное порциями</t>
  </si>
  <si>
    <t>Какао с молоком</t>
  </si>
  <si>
    <t>Икра овощная (баклажанная)</t>
  </si>
  <si>
    <t>Суп гороховый с мясом</t>
  </si>
  <si>
    <t xml:space="preserve"> Гуляш ( говядина)</t>
  </si>
  <si>
    <t>Фрукты в ассортименте (яблоко)</t>
  </si>
  <si>
    <t>Борщ с мясом и сметаной</t>
  </si>
  <si>
    <t xml:space="preserve"> Рыба запеченная с сыром</t>
  </si>
  <si>
    <t>Картофельное пюре с маслом (пром. пр-во)</t>
  </si>
  <si>
    <t>Каша манная молочная с ягодным соусом и маслом</t>
  </si>
  <si>
    <t>Суп картофельный с фасолью</t>
  </si>
  <si>
    <t>Плов с курицей</t>
  </si>
  <si>
    <t>Мясо тушеное ( говядина)</t>
  </si>
  <si>
    <t>Картофель запеченный (пром. пр-во слайс)</t>
  </si>
  <si>
    <t>Напиток плодово – ягодный витаминизированный (вишневый)</t>
  </si>
  <si>
    <t>Компот из смеси фруктов и   ягод (из смеси фруктов: яблоко, клубника, вишня, слива)</t>
  </si>
  <si>
    <t>Фрукты в ассортименте (груша)</t>
  </si>
  <si>
    <t>Запеканка из творога Зебра со сгущенным молоком</t>
  </si>
  <si>
    <t>Горячий шоколад</t>
  </si>
  <si>
    <t>Икра свекольная</t>
  </si>
  <si>
    <t>Рыба запеченная с помидором и сыром</t>
  </si>
  <si>
    <t xml:space="preserve">Картофельное пюре с маслом </t>
  </si>
  <si>
    <t>Сок фруктовый (ананасовый)</t>
  </si>
  <si>
    <t>Суп картофельный с макаронными изделиями</t>
  </si>
  <si>
    <t>Бефстроганов (говядина)</t>
  </si>
  <si>
    <t>Отвар из шиповника</t>
  </si>
  <si>
    <t>Горячий бутерброд на батоне (помидор, сыр)</t>
  </si>
  <si>
    <t>Омлет с сыром</t>
  </si>
  <si>
    <t>Чай с облепихой</t>
  </si>
  <si>
    <t>Филе птицы ароматное</t>
  </si>
  <si>
    <t>Оладьи с джемом</t>
  </si>
  <si>
    <t>Каша  овсяная молочная с маслом</t>
  </si>
  <si>
    <t>Молочный десерт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</si>
  <si>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</si>
  <si>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</si>
  <si>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Кисель витаминизированный  плодово-ягодный (вишневый)</t>
  </si>
  <si>
    <t>Суп томатный с курицей, фасолью и овощами</t>
  </si>
  <si>
    <t>Гуляш (говядина)</t>
  </si>
  <si>
    <t>Запеканка из творога с ягодным соусом</t>
  </si>
  <si>
    <t>Сок фруктовый (персиковый)</t>
  </si>
  <si>
    <t>Компот из кураги</t>
  </si>
  <si>
    <t>Суп овощной с цветной капустой NEW</t>
  </si>
  <si>
    <t>Мясо тушеное (говядина)</t>
  </si>
  <si>
    <t xml:space="preserve"> Компот из  сухофруктов</t>
  </si>
  <si>
    <t>349/1</t>
  </si>
  <si>
    <t>Суп куриный с булгуром, помидорами и болгарским перцем</t>
  </si>
  <si>
    <t>МБОУ "Калачёвская СОШ"</t>
  </si>
  <si>
    <t>директор</t>
  </si>
  <si>
    <t>Муха О.Я.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</si>
</sst>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2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31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4" borderId="23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center"/>
    </xf>
    <xf numFmtId="0" fontId="12" fillId="0" borderId="23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164" fontId="14" fillId="0" borderId="23" xfId="0" applyNumberFormat="1" applyFont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64" fontId="14" fillId="4" borderId="23" xfId="0" applyNumberFormat="1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2" fillId="0" borderId="31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center" wrapText="1"/>
    </xf>
    <xf numFmtId="0" fontId="14" fillId="0" borderId="27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/>
    </xf>
    <xf numFmtId="164" fontId="14" fillId="0" borderId="23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wrapText="1"/>
    </xf>
    <xf numFmtId="0" fontId="15" fillId="0" borderId="37" xfId="0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wrapText="1"/>
    </xf>
    <xf numFmtId="0" fontId="14" fillId="0" borderId="32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31" xfId="1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/>
    </xf>
    <xf numFmtId="0" fontId="14" fillId="0" borderId="27" xfId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0" fontId="14" fillId="0" borderId="17" xfId="1" applyFont="1" applyFill="1" applyBorder="1" applyAlignment="1">
      <alignment horizontal="center" wrapText="1"/>
    </xf>
    <xf numFmtId="0" fontId="14" fillId="0" borderId="23" xfId="1" applyFont="1" applyFill="1" applyBorder="1" applyAlignment="1">
      <alignment horizontal="center" wrapText="1"/>
    </xf>
    <xf numFmtId="0" fontId="12" fillId="0" borderId="23" xfId="0" applyFont="1" applyFill="1" applyBorder="1" applyAlignment="1">
      <alignment wrapText="1"/>
    </xf>
    <xf numFmtId="0" fontId="14" fillId="0" borderId="25" xfId="1" applyFont="1" applyFill="1" applyBorder="1" applyAlignment="1">
      <alignment horizontal="center"/>
    </xf>
    <xf numFmtId="0" fontId="12" fillId="0" borderId="31" xfId="0" applyFont="1" applyFill="1" applyBorder="1" applyAlignment="1">
      <alignment horizontal="left" wrapText="1"/>
    </xf>
    <xf numFmtId="0" fontId="14" fillId="0" borderId="33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 wrapText="1"/>
    </xf>
    <xf numFmtId="0" fontId="14" fillId="0" borderId="25" xfId="1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/>
    </xf>
    <xf numFmtId="164" fontId="14" fillId="0" borderId="25" xfId="0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12" fillId="0" borderId="25" xfId="0" applyFont="1" applyBorder="1" applyAlignment="1">
      <alignment horizontal="left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left"/>
    </xf>
    <xf numFmtId="164" fontId="14" fillId="0" borderId="30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5" xfId="0" applyFont="1" applyFill="1" applyBorder="1" applyAlignment="1">
      <alignment wrapText="1"/>
    </xf>
    <xf numFmtId="0" fontId="12" fillId="0" borderId="35" xfId="0" applyFont="1" applyFill="1" applyBorder="1" applyAlignment="1"/>
    <xf numFmtId="0" fontId="14" fillId="0" borderId="27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wrapText="1"/>
    </xf>
    <xf numFmtId="0" fontId="12" fillId="0" borderId="40" xfId="0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/>
    <xf numFmtId="164" fontId="14" fillId="4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4" fillId="4" borderId="2" xfId="1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164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/>
    <xf numFmtId="0" fontId="12" fillId="0" borderId="2" xfId="0" applyFont="1" applyFill="1" applyBorder="1" applyAlignment="1"/>
    <xf numFmtId="0" fontId="6" fillId="0" borderId="5" xfId="0" applyFont="1" applyBorder="1" applyAlignment="1" applyProtection="1">
      <alignment horizontal="right"/>
      <protection locked="0"/>
    </xf>
    <xf numFmtId="0" fontId="12" fillId="0" borderId="2" xfId="0" applyFont="1" applyFill="1" applyBorder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0" fontId="1" fillId="0" borderId="29" xfId="0" applyFont="1" applyBorder="1"/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/>
    </xf>
    <xf numFmtId="0" fontId="14" fillId="0" borderId="2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workbookViewId="0">
      <pane xSplit="4" ySplit="5" topLeftCell="E470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10" t="s">
        <v>144</v>
      </c>
      <c r="D1" s="211"/>
      <c r="E1" s="211"/>
      <c r="F1" s="12" t="s">
        <v>16</v>
      </c>
      <c r="G1" s="2" t="s">
        <v>17</v>
      </c>
      <c r="H1" s="212" t="s">
        <v>145</v>
      </c>
      <c r="I1" s="212"/>
      <c r="J1" s="212"/>
      <c r="K1" s="212"/>
    </row>
    <row r="2" spans="1:12" ht="18" x14ac:dyDescent="0.2">
      <c r="A2" s="35" t="s">
        <v>6</v>
      </c>
      <c r="C2" s="2"/>
      <c r="G2" s="2" t="s">
        <v>18</v>
      </c>
      <c r="H2" s="212" t="s">
        <v>146</v>
      </c>
      <c r="I2" s="212"/>
      <c r="J2" s="212"/>
      <c r="K2" s="21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11</v>
      </c>
      <c r="J3" s="47">
        <v>2023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164" t="s">
        <v>34</v>
      </c>
      <c r="G5" s="164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205</v>
      </c>
      <c r="G6" s="77">
        <v>6.32</v>
      </c>
      <c r="H6" s="77">
        <v>7.15</v>
      </c>
      <c r="I6" s="78">
        <v>31.68</v>
      </c>
      <c r="J6" s="80">
        <v>216.02</v>
      </c>
      <c r="K6" s="52">
        <v>56</v>
      </c>
      <c r="L6" s="39"/>
    </row>
    <row r="7" spans="1:12" ht="15.75" x14ac:dyDescent="0.25">
      <c r="A7" s="23"/>
      <c r="B7" s="15"/>
      <c r="C7" s="11"/>
      <c r="D7" s="7" t="s">
        <v>26</v>
      </c>
      <c r="E7" s="50" t="s">
        <v>43</v>
      </c>
      <c r="F7" s="53">
        <v>121</v>
      </c>
      <c r="G7" s="64">
        <v>5.48</v>
      </c>
      <c r="H7" s="81">
        <v>12.56</v>
      </c>
      <c r="I7" s="82">
        <v>43.61</v>
      </c>
      <c r="J7" s="83">
        <v>318.89999999999998</v>
      </c>
      <c r="K7" s="54">
        <v>348</v>
      </c>
      <c r="L7" s="41"/>
    </row>
    <row r="8" spans="1:12" ht="15.75" x14ac:dyDescent="0.25">
      <c r="A8" s="23"/>
      <c r="B8" s="15"/>
      <c r="C8" s="11"/>
      <c r="D8" s="7" t="s">
        <v>22</v>
      </c>
      <c r="E8" s="51" t="s">
        <v>41</v>
      </c>
      <c r="F8" s="53">
        <v>200</v>
      </c>
      <c r="G8" s="64">
        <v>0</v>
      </c>
      <c r="H8" s="64">
        <v>0</v>
      </c>
      <c r="I8" s="65">
        <v>7.27</v>
      </c>
      <c r="J8" s="72">
        <v>28.73</v>
      </c>
      <c r="K8" s="54">
        <v>114</v>
      </c>
      <c r="L8" s="41"/>
    </row>
    <row r="9" spans="1:12" ht="15.75" x14ac:dyDescent="0.25">
      <c r="A9" s="23"/>
      <c r="B9" s="15"/>
      <c r="C9" s="11"/>
      <c r="D9" s="7" t="s">
        <v>23</v>
      </c>
      <c r="E9" s="161" t="s">
        <v>42</v>
      </c>
      <c r="F9" s="53">
        <v>20</v>
      </c>
      <c r="G9" s="64">
        <v>1.5</v>
      </c>
      <c r="H9" s="64">
        <v>0.57999999999999996</v>
      </c>
      <c r="I9" s="84">
        <v>9.9600000000000009</v>
      </c>
      <c r="J9" s="85">
        <v>52.4</v>
      </c>
      <c r="K9" s="54">
        <v>121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4"/>
      <c r="B15" s="17"/>
      <c r="C15" s="8"/>
      <c r="D15" s="18" t="s">
        <v>33</v>
      </c>
      <c r="E15" s="9"/>
      <c r="F15" s="19">
        <f>SUM(F6:F14)</f>
        <v>546</v>
      </c>
      <c r="G15" s="19">
        <f t="shared" ref="G15:J15" si="0">SUM(G6:G14)</f>
        <v>13.3</v>
      </c>
      <c r="H15" s="19">
        <f t="shared" si="0"/>
        <v>20.29</v>
      </c>
      <c r="I15" s="19">
        <f t="shared" si="0"/>
        <v>92.519999999999982</v>
      </c>
      <c r="J15" s="19">
        <f t="shared" si="0"/>
        <v>616.04999999999995</v>
      </c>
      <c r="K15" s="25"/>
      <c r="L15" s="19">
        <f t="shared" ref="L15" si="1">SUM(L6:L14)</f>
        <v>0</v>
      </c>
    </row>
    <row r="16" spans="1:12" ht="15.7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5" t="s">
        <v>44</v>
      </c>
      <c r="F16" s="56">
        <v>150</v>
      </c>
      <c r="G16" s="57">
        <v>0.6</v>
      </c>
      <c r="H16" s="58">
        <v>0.6</v>
      </c>
      <c r="I16" s="59">
        <v>14.7</v>
      </c>
      <c r="J16" s="60">
        <v>70.5</v>
      </c>
      <c r="K16" s="61">
        <v>24</v>
      </c>
      <c r="L16" s="41"/>
    </row>
    <row r="17" spans="1:12" ht="15.75" x14ac:dyDescent="0.25">
      <c r="A17" s="23"/>
      <c r="B17" s="15"/>
      <c r="C17" s="11"/>
      <c r="D17" s="7" t="s">
        <v>27</v>
      </c>
      <c r="E17" s="51" t="s">
        <v>45</v>
      </c>
      <c r="F17" s="62">
        <v>200</v>
      </c>
      <c r="G17" s="63">
        <v>6</v>
      </c>
      <c r="H17" s="64">
        <v>6.27</v>
      </c>
      <c r="I17" s="65">
        <v>7.12</v>
      </c>
      <c r="J17" s="66">
        <v>109.74</v>
      </c>
      <c r="K17" s="67">
        <v>30</v>
      </c>
      <c r="L17" s="41"/>
    </row>
    <row r="18" spans="1:12" ht="15.75" x14ac:dyDescent="0.25">
      <c r="A18" s="23"/>
      <c r="B18" s="15"/>
      <c r="C18" s="11"/>
      <c r="D18" s="7" t="s">
        <v>28</v>
      </c>
      <c r="E18" s="68" t="s">
        <v>46</v>
      </c>
      <c r="F18" s="69">
        <v>250</v>
      </c>
      <c r="G18" s="63">
        <v>25.58</v>
      </c>
      <c r="H18" s="64">
        <v>32.450000000000003</v>
      </c>
      <c r="I18" s="65">
        <v>37.43</v>
      </c>
      <c r="J18" s="66">
        <v>544.85</v>
      </c>
      <c r="K18" s="67">
        <v>350</v>
      </c>
      <c r="L18" s="41"/>
    </row>
    <row r="19" spans="1:12" ht="15.75" x14ac:dyDescent="0.25">
      <c r="A19" s="23"/>
      <c r="B19" s="15"/>
      <c r="C19" s="11"/>
      <c r="D19" s="7" t="s">
        <v>30</v>
      </c>
      <c r="E19" s="70" t="s">
        <v>47</v>
      </c>
      <c r="F19" s="71">
        <v>200</v>
      </c>
      <c r="G19" s="63">
        <v>0.37</v>
      </c>
      <c r="H19" s="64">
        <v>0</v>
      </c>
      <c r="I19" s="65">
        <v>14.85</v>
      </c>
      <c r="J19" s="72">
        <v>59.48</v>
      </c>
      <c r="K19" s="73">
        <v>98</v>
      </c>
      <c r="L19" s="41"/>
    </row>
    <row r="20" spans="1:12" ht="15.75" x14ac:dyDescent="0.25">
      <c r="A20" s="23"/>
      <c r="B20" s="15"/>
      <c r="C20" s="11"/>
      <c r="D20" s="7" t="s">
        <v>31</v>
      </c>
      <c r="E20" s="51" t="s">
        <v>48</v>
      </c>
      <c r="F20" s="71">
        <v>20</v>
      </c>
      <c r="G20" s="63">
        <v>1.52</v>
      </c>
      <c r="H20" s="64">
        <v>0.16</v>
      </c>
      <c r="I20" s="65">
        <v>9.84</v>
      </c>
      <c r="J20" s="74">
        <v>47</v>
      </c>
      <c r="K20" s="75">
        <v>119</v>
      </c>
      <c r="L20" s="41"/>
    </row>
    <row r="21" spans="1:12" ht="15.75" x14ac:dyDescent="0.25">
      <c r="A21" s="23"/>
      <c r="B21" s="15"/>
      <c r="C21" s="11"/>
      <c r="D21" s="7" t="s">
        <v>32</v>
      </c>
      <c r="E21" s="51" t="s">
        <v>49</v>
      </c>
      <c r="F21" s="62">
        <v>20</v>
      </c>
      <c r="G21" s="76">
        <v>1.32</v>
      </c>
      <c r="H21" s="77">
        <v>0.24</v>
      </c>
      <c r="I21" s="78">
        <v>8.0399999999999991</v>
      </c>
      <c r="J21" s="79">
        <v>39.6</v>
      </c>
      <c r="K21" s="67">
        <v>120</v>
      </c>
      <c r="L21" s="41"/>
    </row>
    <row r="22" spans="1:12" ht="15" x14ac:dyDescent="0.25">
      <c r="A22" s="23"/>
      <c r="B22" s="15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4"/>
      <c r="B27" s="17"/>
      <c r="C27" s="8"/>
      <c r="D27" s="18" t="s">
        <v>33</v>
      </c>
      <c r="E27" s="9"/>
      <c r="F27" s="19">
        <f>SUM(F16:F26)</f>
        <v>840</v>
      </c>
      <c r="G27" s="19">
        <f t="shared" ref="G27:J27" si="2">SUM(G16:G26)</f>
        <v>35.39</v>
      </c>
      <c r="H27" s="19">
        <f t="shared" si="2"/>
        <v>39.72</v>
      </c>
      <c r="I27" s="19">
        <f t="shared" si="2"/>
        <v>91.97999999999999</v>
      </c>
      <c r="J27" s="19">
        <f t="shared" si="2"/>
        <v>871.17000000000007</v>
      </c>
      <c r="K27" s="25"/>
      <c r="L27" s="19">
        <f t="shared" ref="L27" si="3">SUM(L16:L26)</f>
        <v>0</v>
      </c>
    </row>
    <row r="28" spans="1:12" ht="15.75" thickBot="1" x14ac:dyDescent="0.25">
      <c r="A28" s="29">
        <f>A6</f>
        <v>1</v>
      </c>
      <c r="B28" s="30">
        <f>B6</f>
        <v>1</v>
      </c>
      <c r="C28" s="208" t="s">
        <v>4</v>
      </c>
      <c r="D28" s="209"/>
      <c r="E28" s="31"/>
      <c r="F28" s="32">
        <f>F15+F27</f>
        <v>1386</v>
      </c>
      <c r="G28" s="32">
        <f>G15+G27</f>
        <v>48.69</v>
      </c>
      <c r="H28" s="32">
        <f>H15+H27</f>
        <v>60.01</v>
      </c>
      <c r="I28" s="32">
        <f>I15+I27</f>
        <v>184.49999999999997</v>
      </c>
      <c r="J28" s="32">
        <f>J15+J27</f>
        <v>1487.22</v>
      </c>
      <c r="K28" s="32"/>
      <c r="L28" s="32">
        <f>L15+L27</f>
        <v>0</v>
      </c>
    </row>
    <row r="29" spans="1:12" ht="15.75" x14ac:dyDescent="0.25">
      <c r="A29" s="14">
        <v>1</v>
      </c>
      <c r="B29" s="15">
        <v>2</v>
      </c>
      <c r="C29" s="22" t="s">
        <v>20</v>
      </c>
      <c r="D29" s="7" t="s">
        <v>26</v>
      </c>
      <c r="E29" s="87" t="s">
        <v>50</v>
      </c>
      <c r="F29" s="88">
        <v>17</v>
      </c>
      <c r="G29" s="89">
        <v>2.48</v>
      </c>
      <c r="H29" s="90">
        <v>3.96</v>
      </c>
      <c r="I29" s="91">
        <v>0.68</v>
      </c>
      <c r="J29" s="92">
        <v>48.11</v>
      </c>
      <c r="K29" s="93" t="s">
        <v>54</v>
      </c>
      <c r="L29" s="39"/>
    </row>
    <row r="30" spans="1:12" ht="15.75" x14ac:dyDescent="0.25">
      <c r="A30" s="14"/>
      <c r="B30" s="15"/>
      <c r="C30" s="11"/>
      <c r="D30" s="7" t="s">
        <v>29</v>
      </c>
      <c r="E30" s="94" t="s">
        <v>51</v>
      </c>
      <c r="F30" s="95">
        <v>150</v>
      </c>
      <c r="G30" s="96">
        <v>4.3</v>
      </c>
      <c r="H30" s="97">
        <v>4.24</v>
      </c>
      <c r="I30" s="98">
        <v>18.77</v>
      </c>
      <c r="J30" s="99">
        <v>129.54</v>
      </c>
      <c r="K30" s="100">
        <v>253</v>
      </c>
      <c r="L30" s="41"/>
    </row>
    <row r="31" spans="1:12" ht="15.75" x14ac:dyDescent="0.25">
      <c r="A31" s="14"/>
      <c r="B31" s="15"/>
      <c r="C31" s="11"/>
      <c r="D31" s="7" t="s">
        <v>28</v>
      </c>
      <c r="E31" s="94" t="s">
        <v>52</v>
      </c>
      <c r="F31" s="95">
        <v>90</v>
      </c>
      <c r="G31" s="101">
        <v>23.81</v>
      </c>
      <c r="H31" s="102">
        <v>19.829999999999998</v>
      </c>
      <c r="I31" s="103">
        <v>0.72</v>
      </c>
      <c r="J31" s="104">
        <v>274.56</v>
      </c>
      <c r="K31" s="100">
        <v>81</v>
      </c>
      <c r="L31" s="41"/>
    </row>
    <row r="32" spans="1:12" ht="31.5" x14ac:dyDescent="0.25">
      <c r="A32" s="14"/>
      <c r="B32" s="15"/>
      <c r="C32" s="11"/>
      <c r="D32" s="7" t="s">
        <v>30</v>
      </c>
      <c r="E32" s="105" t="s">
        <v>53</v>
      </c>
      <c r="F32" s="106">
        <v>200</v>
      </c>
      <c r="G32" s="101">
        <v>0</v>
      </c>
      <c r="H32" s="102">
        <v>0</v>
      </c>
      <c r="I32" s="103">
        <v>14.16</v>
      </c>
      <c r="J32" s="104">
        <v>55.48</v>
      </c>
      <c r="K32" s="100">
        <v>104</v>
      </c>
      <c r="L32" s="41"/>
    </row>
    <row r="33" spans="1:12" ht="15.75" x14ac:dyDescent="0.25">
      <c r="A33" s="14"/>
      <c r="B33" s="15"/>
      <c r="C33" s="11"/>
      <c r="D33" s="7" t="s">
        <v>31</v>
      </c>
      <c r="E33" s="107" t="s">
        <v>48</v>
      </c>
      <c r="F33" s="108">
        <v>20</v>
      </c>
      <c r="G33" s="101">
        <v>1.52</v>
      </c>
      <c r="H33" s="102">
        <v>0.16</v>
      </c>
      <c r="I33" s="103">
        <v>9.84</v>
      </c>
      <c r="J33" s="104">
        <v>47</v>
      </c>
      <c r="K33" s="99">
        <v>119</v>
      </c>
      <c r="L33" s="41"/>
    </row>
    <row r="34" spans="1:12" ht="15.75" x14ac:dyDescent="0.25">
      <c r="A34" s="14"/>
      <c r="B34" s="15"/>
      <c r="C34" s="11"/>
      <c r="D34" s="7" t="s">
        <v>32</v>
      </c>
      <c r="E34" s="107" t="s">
        <v>49</v>
      </c>
      <c r="F34" s="109">
        <v>20</v>
      </c>
      <c r="G34" s="101">
        <v>1.32</v>
      </c>
      <c r="H34" s="102">
        <v>0.24</v>
      </c>
      <c r="I34" s="103">
        <v>8.0399999999999991</v>
      </c>
      <c r="J34" s="110">
        <v>39.6</v>
      </c>
      <c r="K34" s="100">
        <v>120</v>
      </c>
      <c r="L34" s="41"/>
    </row>
    <row r="35" spans="1:12" ht="15" x14ac:dyDescent="0.25">
      <c r="A35" s="14"/>
      <c r="B35" s="15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.75" thickBot="1" x14ac:dyDescent="0.3">
      <c r="A38" s="16"/>
      <c r="B38" s="17"/>
      <c r="C38" s="8"/>
      <c r="D38" s="18" t="s">
        <v>33</v>
      </c>
      <c r="E38" s="9"/>
      <c r="F38" s="19">
        <f>SUM(F29:F37)</f>
        <v>497</v>
      </c>
      <c r="G38" s="19">
        <f t="shared" ref="G38" si="4">SUM(G29:G37)</f>
        <v>33.43</v>
      </c>
      <c r="H38" s="19">
        <f t="shared" ref="H38" si="5">SUM(H29:H37)</f>
        <v>28.429999999999996</v>
      </c>
      <c r="I38" s="19">
        <f t="shared" ref="I38" si="6">SUM(I29:I37)</f>
        <v>52.21</v>
      </c>
      <c r="J38" s="19">
        <f t="shared" ref="J38:L38" si="7">SUM(J29:J37)</f>
        <v>594.29000000000008</v>
      </c>
      <c r="K38" s="25"/>
      <c r="L38" s="19">
        <f t="shared" si="7"/>
        <v>0</v>
      </c>
    </row>
    <row r="39" spans="1:12" ht="15.75" x14ac:dyDescent="0.25">
      <c r="A39" s="13">
        <f>A29</f>
        <v>1</v>
      </c>
      <c r="B39" s="13">
        <f>B29</f>
        <v>2</v>
      </c>
      <c r="C39" s="10" t="s">
        <v>25</v>
      </c>
      <c r="D39" s="7" t="s">
        <v>26</v>
      </c>
      <c r="E39" s="111" t="s">
        <v>55</v>
      </c>
      <c r="F39" s="112">
        <v>60</v>
      </c>
      <c r="G39" s="114">
        <v>1.1200000000000001</v>
      </c>
      <c r="H39" s="115">
        <v>4.2699999999999996</v>
      </c>
      <c r="I39" s="116">
        <v>6.02</v>
      </c>
      <c r="J39" s="117">
        <v>68.62</v>
      </c>
      <c r="K39" s="118">
        <v>13</v>
      </c>
      <c r="L39" s="41"/>
    </row>
    <row r="40" spans="1:12" ht="15.75" x14ac:dyDescent="0.25">
      <c r="A40" s="14"/>
      <c r="B40" s="15"/>
      <c r="C40" s="11"/>
      <c r="D40" s="7" t="s">
        <v>27</v>
      </c>
      <c r="E40" s="119" t="s">
        <v>56</v>
      </c>
      <c r="F40" s="69">
        <v>200</v>
      </c>
      <c r="G40" s="96">
        <v>4.9800000000000004</v>
      </c>
      <c r="H40" s="97">
        <v>6.07</v>
      </c>
      <c r="I40" s="98">
        <v>12.72</v>
      </c>
      <c r="J40" s="99">
        <v>125.51</v>
      </c>
      <c r="K40" s="69">
        <v>36</v>
      </c>
      <c r="L40" s="41"/>
    </row>
    <row r="41" spans="1:12" ht="15.75" x14ac:dyDescent="0.25">
      <c r="A41" s="14"/>
      <c r="B41" s="15"/>
      <c r="C41" s="11"/>
      <c r="D41" s="7" t="s">
        <v>28</v>
      </c>
      <c r="E41" s="119" t="s">
        <v>57</v>
      </c>
      <c r="F41" s="108">
        <v>90</v>
      </c>
      <c r="G41" s="96">
        <v>21.52</v>
      </c>
      <c r="H41" s="97">
        <v>19.57</v>
      </c>
      <c r="I41" s="98">
        <v>2.4500000000000002</v>
      </c>
      <c r="J41" s="99">
        <v>270.77</v>
      </c>
      <c r="K41" s="69">
        <v>150</v>
      </c>
      <c r="L41" s="41"/>
    </row>
    <row r="42" spans="1:12" ht="15.75" x14ac:dyDescent="0.25">
      <c r="A42" s="14"/>
      <c r="B42" s="15"/>
      <c r="C42" s="11"/>
      <c r="D42" s="7" t="s">
        <v>29</v>
      </c>
      <c r="E42" s="120" t="s">
        <v>58</v>
      </c>
      <c r="F42" s="69">
        <v>150</v>
      </c>
      <c r="G42" s="121">
        <v>3.33</v>
      </c>
      <c r="H42" s="122">
        <v>3.81</v>
      </c>
      <c r="I42" s="123">
        <v>26.04</v>
      </c>
      <c r="J42" s="124">
        <v>151.12</v>
      </c>
      <c r="K42" s="69">
        <v>51</v>
      </c>
      <c r="L42" s="41"/>
    </row>
    <row r="43" spans="1:12" ht="15.75" x14ac:dyDescent="0.25">
      <c r="A43" s="14"/>
      <c r="B43" s="15"/>
      <c r="C43" s="11"/>
      <c r="D43" s="7" t="s">
        <v>30</v>
      </c>
      <c r="E43" s="125" t="s">
        <v>59</v>
      </c>
      <c r="F43" s="108">
        <v>200</v>
      </c>
      <c r="G43" s="101">
        <v>0.25</v>
      </c>
      <c r="H43" s="102">
        <v>0</v>
      </c>
      <c r="I43" s="103">
        <v>12.73</v>
      </c>
      <c r="J43" s="104">
        <v>51.3</v>
      </c>
      <c r="K43" s="69">
        <v>216</v>
      </c>
      <c r="L43" s="41"/>
    </row>
    <row r="44" spans="1:12" ht="15.75" x14ac:dyDescent="0.25">
      <c r="A44" s="14"/>
      <c r="B44" s="15"/>
      <c r="C44" s="11"/>
      <c r="D44" s="7" t="s">
        <v>31</v>
      </c>
      <c r="E44" s="120" t="s">
        <v>48</v>
      </c>
      <c r="F44" s="69">
        <v>40</v>
      </c>
      <c r="G44" s="101">
        <v>3.04</v>
      </c>
      <c r="H44" s="102">
        <v>0.32</v>
      </c>
      <c r="I44" s="103">
        <v>19.68</v>
      </c>
      <c r="J44" s="104">
        <v>94</v>
      </c>
      <c r="K44" s="126">
        <v>119</v>
      </c>
      <c r="L44" s="41"/>
    </row>
    <row r="45" spans="1:12" ht="15.75" x14ac:dyDescent="0.25">
      <c r="A45" s="14"/>
      <c r="B45" s="15"/>
      <c r="C45" s="11"/>
      <c r="D45" s="7" t="s">
        <v>32</v>
      </c>
      <c r="E45" s="120" t="s">
        <v>49</v>
      </c>
      <c r="F45" s="69">
        <v>30</v>
      </c>
      <c r="G45" s="101">
        <v>1.98</v>
      </c>
      <c r="H45" s="102">
        <v>0.36</v>
      </c>
      <c r="I45" s="103">
        <v>12.06</v>
      </c>
      <c r="J45" s="110">
        <v>59.4</v>
      </c>
      <c r="K45" s="69">
        <v>120</v>
      </c>
      <c r="L45" s="41"/>
    </row>
    <row r="46" spans="1:12" ht="15" x14ac:dyDescent="0.25">
      <c r="A46" s="14"/>
      <c r="B46" s="15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6"/>
      <c r="B51" s="17"/>
      <c r="C51" s="8"/>
      <c r="D51" s="18" t="s">
        <v>33</v>
      </c>
      <c r="E51" s="9"/>
      <c r="F51" s="19">
        <f>SUM(F39:F50)</f>
        <v>770</v>
      </c>
      <c r="G51" s="19">
        <f t="shared" ref="G51" si="8">SUM(G39:G50)</f>
        <v>36.22</v>
      </c>
      <c r="H51" s="19">
        <f t="shared" ref="H51" si="9">SUM(H39:H50)</f>
        <v>34.4</v>
      </c>
      <c r="I51" s="19">
        <f t="shared" ref="I51" si="10">SUM(I39:I50)</f>
        <v>91.700000000000017</v>
      </c>
      <c r="J51" s="19">
        <f t="shared" ref="J51:L51" si="11">SUM(J39:J50)</f>
        <v>820.71999999999991</v>
      </c>
      <c r="K51" s="25"/>
      <c r="L51" s="19">
        <f t="shared" si="11"/>
        <v>0</v>
      </c>
    </row>
    <row r="52" spans="1:12" ht="15.75" customHeight="1" thickBot="1" x14ac:dyDescent="0.25">
      <c r="A52" s="33">
        <f>A29</f>
        <v>1</v>
      </c>
      <c r="B52" s="33">
        <f>B29</f>
        <v>2</v>
      </c>
      <c r="C52" s="208" t="s">
        <v>4</v>
      </c>
      <c r="D52" s="209"/>
      <c r="E52" s="31"/>
      <c r="F52" s="32">
        <f>F38+F51</f>
        <v>1267</v>
      </c>
      <c r="G52" s="32">
        <f t="shared" ref="G52" si="12">G38+G51</f>
        <v>69.650000000000006</v>
      </c>
      <c r="H52" s="32">
        <f t="shared" ref="H52" si="13">H38+H51</f>
        <v>62.83</v>
      </c>
      <c r="I52" s="32">
        <f t="shared" ref="I52" si="14">I38+I51</f>
        <v>143.91000000000003</v>
      </c>
      <c r="J52" s="32">
        <f t="shared" ref="J52:L52" si="15">J38+J51</f>
        <v>1415.01</v>
      </c>
      <c r="K52" s="32"/>
      <c r="L52" s="32">
        <f t="shared" si="15"/>
        <v>0</v>
      </c>
    </row>
    <row r="53" spans="1:12" ht="15.75" x14ac:dyDescent="0.25">
      <c r="A53" s="20">
        <v>1</v>
      </c>
      <c r="B53" s="21">
        <v>3</v>
      </c>
      <c r="C53" s="22" t="s">
        <v>20</v>
      </c>
      <c r="D53" s="7" t="s">
        <v>26</v>
      </c>
      <c r="E53" s="127" t="s">
        <v>60</v>
      </c>
      <c r="F53" s="95">
        <v>60</v>
      </c>
      <c r="G53" s="89">
        <v>1.2</v>
      </c>
      <c r="H53" s="90">
        <v>5.4</v>
      </c>
      <c r="I53" s="128">
        <v>5.12</v>
      </c>
      <c r="J53" s="118">
        <v>73.2</v>
      </c>
      <c r="K53" s="69">
        <v>135</v>
      </c>
      <c r="L53" s="39"/>
    </row>
    <row r="54" spans="1:12" ht="15.75" x14ac:dyDescent="0.25">
      <c r="A54" s="23"/>
      <c r="B54" s="15"/>
      <c r="C54" s="11"/>
      <c r="D54" s="7" t="s">
        <v>28</v>
      </c>
      <c r="E54" s="107" t="s">
        <v>61</v>
      </c>
      <c r="F54" s="129">
        <v>240</v>
      </c>
      <c r="G54" s="121">
        <v>15.67</v>
      </c>
      <c r="H54" s="122">
        <v>24.4</v>
      </c>
      <c r="I54" s="130">
        <v>24.59</v>
      </c>
      <c r="J54" s="131">
        <v>382.65</v>
      </c>
      <c r="K54" s="100">
        <v>86</v>
      </c>
      <c r="L54" s="41"/>
    </row>
    <row r="55" spans="1:12" ht="15.75" x14ac:dyDescent="0.25">
      <c r="A55" s="23"/>
      <c r="B55" s="15"/>
      <c r="C55" s="11"/>
      <c r="D55" s="7" t="s">
        <v>30</v>
      </c>
      <c r="E55" s="94" t="s">
        <v>47</v>
      </c>
      <c r="F55" s="132">
        <v>200</v>
      </c>
      <c r="G55" s="101">
        <v>0.37</v>
      </c>
      <c r="H55" s="102">
        <v>0</v>
      </c>
      <c r="I55" s="133">
        <v>14.85</v>
      </c>
      <c r="J55" s="134">
        <v>59.48</v>
      </c>
      <c r="K55" s="100">
        <v>98</v>
      </c>
      <c r="L55" s="41"/>
    </row>
    <row r="56" spans="1:12" ht="15.75" x14ac:dyDescent="0.25">
      <c r="A56" s="23"/>
      <c r="B56" s="15"/>
      <c r="C56" s="11"/>
      <c r="D56" s="7" t="s">
        <v>23</v>
      </c>
      <c r="E56" s="107" t="s">
        <v>48</v>
      </c>
      <c r="F56" s="132">
        <v>20</v>
      </c>
      <c r="G56" s="101">
        <v>1.52</v>
      </c>
      <c r="H56" s="102">
        <v>0.16</v>
      </c>
      <c r="I56" s="133">
        <v>9.84</v>
      </c>
      <c r="J56" s="135">
        <v>47</v>
      </c>
      <c r="K56" s="99">
        <v>119</v>
      </c>
      <c r="L56" s="41"/>
    </row>
    <row r="57" spans="1:12" ht="15.75" x14ac:dyDescent="0.25">
      <c r="A57" s="23"/>
      <c r="B57" s="15"/>
      <c r="C57" s="11"/>
      <c r="D57" s="7" t="s">
        <v>24</v>
      </c>
      <c r="E57" s="107" t="s">
        <v>49</v>
      </c>
      <c r="F57" s="129">
        <v>20</v>
      </c>
      <c r="G57" s="101">
        <v>1.32</v>
      </c>
      <c r="H57" s="102">
        <v>0.24</v>
      </c>
      <c r="I57" s="133">
        <v>8.0399999999999991</v>
      </c>
      <c r="J57" s="134">
        <v>39.6</v>
      </c>
      <c r="K57" s="100">
        <v>120</v>
      </c>
      <c r="L57" s="41"/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540</v>
      </c>
      <c r="G62" s="19">
        <f t="shared" ref="G62" si="16">SUM(G53:G61)</f>
        <v>20.080000000000002</v>
      </c>
      <c r="H62" s="19">
        <f t="shared" ref="H62" si="17">SUM(H53:H61)</f>
        <v>30.199999999999996</v>
      </c>
      <c r="I62" s="19">
        <f t="shared" ref="I62" si="18">SUM(I53:I61)</f>
        <v>62.440000000000005</v>
      </c>
      <c r="J62" s="19">
        <f t="shared" ref="J62:L62" si="19">SUM(J53:J61)</f>
        <v>601.92999999999995</v>
      </c>
      <c r="K62" s="25"/>
      <c r="L62" s="19">
        <f t="shared" si="19"/>
        <v>0</v>
      </c>
    </row>
    <row r="63" spans="1:12" ht="15.75" x14ac:dyDescent="0.25">
      <c r="A63" s="26">
        <f>A53</f>
        <v>1</v>
      </c>
      <c r="B63" s="13">
        <f>B53</f>
        <v>3</v>
      </c>
      <c r="C63" s="10" t="s">
        <v>25</v>
      </c>
      <c r="D63" s="7" t="s">
        <v>26</v>
      </c>
      <c r="E63" s="136" t="s">
        <v>62</v>
      </c>
      <c r="F63" s="137">
        <v>60</v>
      </c>
      <c r="G63" s="138">
        <v>1.75</v>
      </c>
      <c r="H63" s="139">
        <v>0.11</v>
      </c>
      <c r="I63" s="140">
        <v>3.55</v>
      </c>
      <c r="J63" s="141">
        <v>21.6</v>
      </c>
      <c r="K63" s="142">
        <v>172</v>
      </c>
      <c r="L63" s="41"/>
    </row>
    <row r="64" spans="1:12" ht="15.75" x14ac:dyDescent="0.25">
      <c r="A64" s="23"/>
      <c r="B64" s="15"/>
      <c r="C64" s="11"/>
      <c r="D64" s="7" t="s">
        <v>27</v>
      </c>
      <c r="E64" s="94" t="s">
        <v>63</v>
      </c>
      <c r="F64" s="95">
        <v>200</v>
      </c>
      <c r="G64" s="143">
        <v>5.89</v>
      </c>
      <c r="H64" s="144">
        <v>8.82</v>
      </c>
      <c r="I64" s="145">
        <v>9.61</v>
      </c>
      <c r="J64" s="146">
        <v>142.19999999999999</v>
      </c>
      <c r="K64" s="109">
        <v>32</v>
      </c>
      <c r="L64" s="41"/>
    </row>
    <row r="65" spans="1:12" ht="15.75" x14ac:dyDescent="0.25">
      <c r="A65" s="23"/>
      <c r="B65" s="15"/>
      <c r="C65" s="11"/>
      <c r="D65" s="7" t="s">
        <v>28</v>
      </c>
      <c r="E65" s="147" t="s">
        <v>64</v>
      </c>
      <c r="F65" s="148">
        <v>90</v>
      </c>
      <c r="G65" s="63">
        <v>13.94</v>
      </c>
      <c r="H65" s="64">
        <v>16.18</v>
      </c>
      <c r="I65" s="65">
        <v>5.21</v>
      </c>
      <c r="J65" s="72">
        <v>224.21</v>
      </c>
      <c r="K65" s="67">
        <v>269</v>
      </c>
      <c r="L65" s="41"/>
    </row>
    <row r="66" spans="1:12" ht="15.75" x14ac:dyDescent="0.25">
      <c r="A66" s="23"/>
      <c r="B66" s="15"/>
      <c r="C66" s="11"/>
      <c r="D66" s="7" t="s">
        <v>29</v>
      </c>
      <c r="E66" s="147" t="s">
        <v>65</v>
      </c>
      <c r="F66" s="148">
        <v>150</v>
      </c>
      <c r="G66" s="143">
        <v>6.76</v>
      </c>
      <c r="H66" s="144">
        <v>3.93</v>
      </c>
      <c r="I66" s="145">
        <v>41.29</v>
      </c>
      <c r="J66" s="146">
        <v>227.48</v>
      </c>
      <c r="K66" s="67">
        <v>65</v>
      </c>
      <c r="L66" s="41"/>
    </row>
    <row r="67" spans="1:12" ht="15.75" x14ac:dyDescent="0.25">
      <c r="A67" s="23"/>
      <c r="B67" s="15"/>
      <c r="C67" s="11"/>
      <c r="D67" s="7" t="s">
        <v>30</v>
      </c>
      <c r="E67" s="51" t="s">
        <v>41</v>
      </c>
      <c r="F67" s="62">
        <v>200</v>
      </c>
      <c r="G67" s="63">
        <v>0</v>
      </c>
      <c r="H67" s="64">
        <v>0</v>
      </c>
      <c r="I67" s="65">
        <v>7.27</v>
      </c>
      <c r="J67" s="72">
        <v>28.73</v>
      </c>
      <c r="K67" s="67">
        <v>114</v>
      </c>
      <c r="L67" s="41"/>
    </row>
    <row r="68" spans="1:12" ht="15.75" x14ac:dyDescent="0.25">
      <c r="A68" s="23"/>
      <c r="B68" s="15"/>
      <c r="C68" s="11"/>
      <c r="D68" s="7" t="s">
        <v>31</v>
      </c>
      <c r="E68" s="149" t="s">
        <v>48</v>
      </c>
      <c r="F68" s="67">
        <v>30</v>
      </c>
      <c r="G68" s="63">
        <v>2.2799999999999998</v>
      </c>
      <c r="H68" s="64">
        <v>0.24</v>
      </c>
      <c r="I68" s="84">
        <v>14.76</v>
      </c>
      <c r="J68" s="150">
        <v>70.5</v>
      </c>
      <c r="K68" s="75">
        <v>119</v>
      </c>
      <c r="L68" s="41"/>
    </row>
    <row r="69" spans="1:12" ht="15.75" x14ac:dyDescent="0.25">
      <c r="A69" s="23"/>
      <c r="B69" s="15"/>
      <c r="C69" s="11"/>
      <c r="D69" s="7" t="s">
        <v>32</v>
      </c>
      <c r="E69" s="149" t="s">
        <v>49</v>
      </c>
      <c r="F69" s="151">
        <v>20</v>
      </c>
      <c r="G69" s="76">
        <v>1.32</v>
      </c>
      <c r="H69" s="77">
        <v>0.24</v>
      </c>
      <c r="I69" s="78">
        <v>8.0399999999999991</v>
      </c>
      <c r="J69" s="79">
        <v>39.6</v>
      </c>
      <c r="K69" s="67">
        <v>120</v>
      </c>
      <c r="L69" s="41"/>
    </row>
    <row r="70" spans="1:12" ht="15" x14ac:dyDescent="0.25">
      <c r="A70" s="23"/>
      <c r="B70" s="15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SUM(F63:F74)</f>
        <v>750</v>
      </c>
      <c r="G75" s="19">
        <f t="shared" ref="G75" si="20">SUM(G63:G74)</f>
        <v>31.939999999999998</v>
      </c>
      <c r="H75" s="19">
        <f t="shared" ref="H75" si="21">SUM(H63:H74)</f>
        <v>29.519999999999996</v>
      </c>
      <c r="I75" s="19">
        <f t="shared" ref="I75" si="22">SUM(I63:I74)</f>
        <v>89.72999999999999</v>
      </c>
      <c r="J75" s="19">
        <f t="shared" ref="J75:L75" si="23">SUM(J63:J74)</f>
        <v>754.32</v>
      </c>
      <c r="K75" s="25"/>
      <c r="L75" s="19">
        <f t="shared" si="23"/>
        <v>0</v>
      </c>
    </row>
    <row r="76" spans="1:12" ht="15.75" customHeight="1" thickBot="1" x14ac:dyDescent="0.25">
      <c r="A76" s="29">
        <f>A53</f>
        <v>1</v>
      </c>
      <c r="B76" s="30">
        <f>B53</f>
        <v>3</v>
      </c>
      <c r="C76" s="208" t="s">
        <v>4</v>
      </c>
      <c r="D76" s="209"/>
      <c r="E76" s="156"/>
      <c r="F76" s="157">
        <f>F62+F75</f>
        <v>1290</v>
      </c>
      <c r="G76" s="157">
        <f t="shared" ref="G76" si="24">G62+G75</f>
        <v>52.019999999999996</v>
      </c>
      <c r="H76" s="157">
        <f t="shared" ref="H76" si="25">H62+H75</f>
        <v>59.719999999999992</v>
      </c>
      <c r="I76" s="157">
        <f t="shared" ref="I76" si="26">I62+I75</f>
        <v>152.16999999999999</v>
      </c>
      <c r="J76" s="157">
        <f t="shared" ref="J76:L76" si="27">J62+J75</f>
        <v>1356.25</v>
      </c>
      <c r="K76" s="157"/>
      <c r="L76" s="32">
        <f t="shared" si="27"/>
        <v>0</v>
      </c>
    </row>
    <row r="77" spans="1:12" ht="16.5" thickBot="1" x14ac:dyDescent="0.3">
      <c r="A77" s="20">
        <v>1</v>
      </c>
      <c r="B77" s="21">
        <v>4</v>
      </c>
      <c r="C77" s="22" t="s">
        <v>20</v>
      </c>
      <c r="D77" s="152" t="s">
        <v>26</v>
      </c>
      <c r="E77" s="158" t="s">
        <v>44</v>
      </c>
      <c r="F77" s="159">
        <v>150</v>
      </c>
      <c r="G77" s="64">
        <v>0.6</v>
      </c>
      <c r="H77" s="64">
        <v>0.6</v>
      </c>
      <c r="I77" s="64">
        <v>14.7</v>
      </c>
      <c r="J77" s="64">
        <v>70.5</v>
      </c>
      <c r="K77" s="160">
        <v>24</v>
      </c>
      <c r="L77" s="154"/>
    </row>
    <row r="78" spans="1:12" ht="31.5" x14ac:dyDescent="0.25">
      <c r="A78" s="23"/>
      <c r="B78" s="15"/>
      <c r="C78" s="11"/>
      <c r="D78" s="153" t="s">
        <v>21</v>
      </c>
      <c r="E78" s="161" t="s">
        <v>66</v>
      </c>
      <c r="F78" s="162">
        <v>150</v>
      </c>
      <c r="G78" s="77">
        <v>23.44</v>
      </c>
      <c r="H78" s="77">
        <v>11.52</v>
      </c>
      <c r="I78" s="77">
        <v>34.29</v>
      </c>
      <c r="J78" s="77">
        <v>337.46</v>
      </c>
      <c r="K78" s="162">
        <v>150</v>
      </c>
      <c r="L78" s="155"/>
    </row>
    <row r="79" spans="1:12" ht="15.75" x14ac:dyDescent="0.25">
      <c r="A79" s="23"/>
      <c r="B79" s="15"/>
      <c r="C79" s="11"/>
      <c r="D79" s="152" t="s">
        <v>22</v>
      </c>
      <c r="E79" s="158" t="s">
        <v>67</v>
      </c>
      <c r="F79" s="159">
        <v>200</v>
      </c>
      <c r="G79" s="64">
        <v>0.04</v>
      </c>
      <c r="H79" s="64">
        <v>0</v>
      </c>
      <c r="I79" s="64">
        <v>7.4</v>
      </c>
      <c r="J79" s="64">
        <v>30.26</v>
      </c>
      <c r="K79" s="160">
        <v>113</v>
      </c>
      <c r="L79" s="155"/>
    </row>
    <row r="80" spans="1:12" ht="15.75" x14ac:dyDescent="0.25">
      <c r="A80" s="23"/>
      <c r="B80" s="15"/>
      <c r="C80" s="11"/>
      <c r="D80" s="152" t="s">
        <v>23</v>
      </c>
      <c r="E80" s="158" t="s">
        <v>42</v>
      </c>
      <c r="F80" s="160">
        <v>35</v>
      </c>
      <c r="G80" s="64">
        <v>2.63</v>
      </c>
      <c r="H80" s="64">
        <v>1.01</v>
      </c>
      <c r="I80" s="64">
        <v>17.43</v>
      </c>
      <c r="J80" s="163">
        <v>91.7</v>
      </c>
      <c r="K80" s="144">
        <v>121</v>
      </c>
      <c r="L80" s="155"/>
    </row>
    <row r="81" spans="1:12" ht="15" x14ac:dyDescent="0.25">
      <c r="A81" s="23"/>
      <c r="B81" s="15"/>
      <c r="C81" s="11"/>
      <c r="D81" s="7" t="s">
        <v>24</v>
      </c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7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3"/>
      <c r="B83" s="15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.75" thickBot="1" x14ac:dyDescent="0.3">
      <c r="A86" s="24"/>
      <c r="B86" s="17"/>
      <c r="C86" s="8"/>
      <c r="D86" s="18" t="s">
        <v>33</v>
      </c>
      <c r="E86" s="9"/>
      <c r="F86" s="19">
        <f>SUM(F77:F85)</f>
        <v>535</v>
      </c>
      <c r="G86" s="19">
        <f t="shared" ref="G86" si="28">SUM(G77:G85)</f>
        <v>26.71</v>
      </c>
      <c r="H86" s="19">
        <f t="shared" ref="H86" si="29">SUM(H77:H85)</f>
        <v>13.129999999999999</v>
      </c>
      <c r="I86" s="19">
        <f t="shared" ref="I86" si="30">SUM(I77:I85)</f>
        <v>73.819999999999993</v>
      </c>
      <c r="J86" s="19">
        <f t="shared" ref="J86:L86" si="31">SUM(J77:J85)</f>
        <v>529.91999999999996</v>
      </c>
      <c r="K86" s="25"/>
      <c r="L86" s="19">
        <f t="shared" si="31"/>
        <v>0</v>
      </c>
    </row>
    <row r="87" spans="1:12" ht="15.75" x14ac:dyDescent="0.25">
      <c r="A87" s="26">
        <f>A77</f>
        <v>1</v>
      </c>
      <c r="B87" s="13">
        <f>B77</f>
        <v>4</v>
      </c>
      <c r="C87" s="10" t="s">
        <v>25</v>
      </c>
      <c r="D87" s="7" t="s">
        <v>26</v>
      </c>
      <c r="E87" s="127" t="s">
        <v>68</v>
      </c>
      <c r="F87" s="165">
        <v>100</v>
      </c>
      <c r="G87" s="89">
        <v>0.8</v>
      </c>
      <c r="H87" s="90">
        <v>0.2</v>
      </c>
      <c r="I87" s="91">
        <v>7.5</v>
      </c>
      <c r="J87" s="166">
        <v>38</v>
      </c>
      <c r="K87" s="167">
        <v>137</v>
      </c>
      <c r="L87" s="41"/>
    </row>
    <row r="88" spans="1:12" ht="15.75" x14ac:dyDescent="0.25">
      <c r="A88" s="23"/>
      <c r="B88" s="15"/>
      <c r="C88" s="11"/>
      <c r="D88" s="7" t="s">
        <v>27</v>
      </c>
      <c r="E88" s="168" t="s">
        <v>69</v>
      </c>
      <c r="F88" s="108">
        <v>200</v>
      </c>
      <c r="G88" s="96">
        <v>6.03</v>
      </c>
      <c r="H88" s="97">
        <v>6.38</v>
      </c>
      <c r="I88" s="98">
        <v>11.17</v>
      </c>
      <c r="J88" s="99">
        <v>126.47</v>
      </c>
      <c r="K88" s="69">
        <v>138</v>
      </c>
      <c r="L88" s="41"/>
    </row>
    <row r="89" spans="1:12" ht="15.75" x14ac:dyDescent="0.25">
      <c r="A89" s="23"/>
      <c r="B89" s="15"/>
      <c r="C89" s="11"/>
      <c r="D89" s="7" t="s">
        <v>28</v>
      </c>
      <c r="E89" s="169" t="s">
        <v>70</v>
      </c>
      <c r="F89" s="69">
        <v>90</v>
      </c>
      <c r="G89" s="170">
        <v>16.559999999999999</v>
      </c>
      <c r="H89" s="171">
        <v>15.75</v>
      </c>
      <c r="I89" s="172">
        <v>2.84</v>
      </c>
      <c r="J89" s="173">
        <v>219.6</v>
      </c>
      <c r="K89" s="69">
        <v>89</v>
      </c>
      <c r="L89" s="41"/>
    </row>
    <row r="90" spans="1:12" ht="15.75" x14ac:dyDescent="0.25">
      <c r="A90" s="23"/>
      <c r="B90" s="15"/>
      <c r="C90" s="11"/>
      <c r="D90" s="7" t="s">
        <v>29</v>
      </c>
      <c r="E90" s="107" t="s">
        <v>71</v>
      </c>
      <c r="F90" s="69">
        <v>150</v>
      </c>
      <c r="G90" s="101">
        <v>7.26</v>
      </c>
      <c r="H90" s="102">
        <v>4.96</v>
      </c>
      <c r="I90" s="103">
        <v>31.76</v>
      </c>
      <c r="J90" s="104">
        <v>198.84</v>
      </c>
      <c r="K90" s="69">
        <v>54</v>
      </c>
      <c r="L90" s="41"/>
    </row>
    <row r="91" spans="1:12" ht="15.75" x14ac:dyDescent="0.25">
      <c r="A91" s="23"/>
      <c r="B91" s="15"/>
      <c r="C91" s="11"/>
      <c r="D91" s="7" t="s">
        <v>30</v>
      </c>
      <c r="E91" s="174" t="s">
        <v>72</v>
      </c>
      <c r="F91" s="106">
        <v>200</v>
      </c>
      <c r="G91" s="101">
        <v>1</v>
      </c>
      <c r="H91" s="102">
        <v>0.2</v>
      </c>
      <c r="I91" s="103">
        <v>20.2</v>
      </c>
      <c r="J91" s="104">
        <v>92</v>
      </c>
      <c r="K91" s="175">
        <v>107</v>
      </c>
      <c r="L91" s="41"/>
    </row>
    <row r="92" spans="1:12" ht="15.75" x14ac:dyDescent="0.25">
      <c r="A92" s="23"/>
      <c r="B92" s="15"/>
      <c r="C92" s="11"/>
      <c r="D92" s="7" t="s">
        <v>31</v>
      </c>
      <c r="E92" s="107" t="s">
        <v>73</v>
      </c>
      <c r="F92" s="108">
        <v>20</v>
      </c>
      <c r="G92" s="101">
        <v>1.52</v>
      </c>
      <c r="H92" s="102">
        <v>0.16</v>
      </c>
      <c r="I92" s="103">
        <v>9.84</v>
      </c>
      <c r="J92" s="104">
        <v>47</v>
      </c>
      <c r="K92" s="126">
        <v>119</v>
      </c>
      <c r="L92" s="41"/>
    </row>
    <row r="93" spans="1:12" ht="15.75" x14ac:dyDescent="0.25">
      <c r="A93" s="23"/>
      <c r="B93" s="15"/>
      <c r="C93" s="11"/>
      <c r="D93" s="7" t="s">
        <v>32</v>
      </c>
      <c r="E93" s="107" t="s">
        <v>49</v>
      </c>
      <c r="F93" s="69">
        <v>20</v>
      </c>
      <c r="G93" s="101">
        <v>1.32</v>
      </c>
      <c r="H93" s="102">
        <v>0.24</v>
      </c>
      <c r="I93" s="103">
        <v>8.0399999999999991</v>
      </c>
      <c r="J93" s="110">
        <v>39.6</v>
      </c>
      <c r="K93" s="69">
        <v>120</v>
      </c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SUM(F87:F97)</f>
        <v>780</v>
      </c>
      <c r="G98" s="19">
        <f t="shared" ref="G98" si="32">SUM(G87:G97)</f>
        <v>34.49</v>
      </c>
      <c r="H98" s="19">
        <f t="shared" ref="H98" si="33">SUM(H87:H97)</f>
        <v>27.889999999999997</v>
      </c>
      <c r="I98" s="19">
        <f t="shared" ref="I98" si="34">SUM(I87:I97)</f>
        <v>91.35</v>
      </c>
      <c r="J98" s="19">
        <f t="shared" ref="J98:L98" si="35">SUM(J87:J97)</f>
        <v>761.51</v>
      </c>
      <c r="K98" s="25"/>
      <c r="L98" s="19">
        <f t="shared" si="35"/>
        <v>0</v>
      </c>
    </row>
    <row r="99" spans="1:12" ht="15.75" customHeight="1" thickBot="1" x14ac:dyDescent="0.25">
      <c r="A99" s="29">
        <f>A77</f>
        <v>1</v>
      </c>
      <c r="B99" s="30">
        <f>B77</f>
        <v>4</v>
      </c>
      <c r="C99" s="208" t="s">
        <v>4</v>
      </c>
      <c r="D99" s="209"/>
      <c r="E99" s="156"/>
      <c r="F99" s="157">
        <f>F86+F98</f>
        <v>1315</v>
      </c>
      <c r="G99" s="157">
        <f t="shared" ref="G99" si="36">G86+G98</f>
        <v>61.2</v>
      </c>
      <c r="H99" s="157">
        <f t="shared" ref="H99" si="37">H86+H98</f>
        <v>41.019999999999996</v>
      </c>
      <c r="I99" s="157">
        <f t="shared" ref="I99" si="38">I86+I98</f>
        <v>165.17</v>
      </c>
      <c r="J99" s="157">
        <f t="shared" ref="J99:L99" si="39">J86+J98</f>
        <v>1291.4299999999998</v>
      </c>
      <c r="K99" s="157"/>
      <c r="L99" s="32">
        <f t="shared" si="39"/>
        <v>0</v>
      </c>
    </row>
    <row r="100" spans="1:12" ht="15.75" x14ac:dyDescent="0.25">
      <c r="A100" s="20">
        <v>1</v>
      </c>
      <c r="B100" s="21">
        <v>5</v>
      </c>
      <c r="C100" s="22" t="s">
        <v>20</v>
      </c>
      <c r="D100" s="152" t="s">
        <v>26</v>
      </c>
      <c r="E100" s="158" t="s">
        <v>68</v>
      </c>
      <c r="F100" s="159">
        <v>100</v>
      </c>
      <c r="G100" s="64">
        <v>0.8</v>
      </c>
      <c r="H100" s="64">
        <v>0.2</v>
      </c>
      <c r="I100" s="64">
        <v>7.5</v>
      </c>
      <c r="J100" s="64">
        <v>38</v>
      </c>
      <c r="K100" s="160">
        <v>137</v>
      </c>
      <c r="L100" s="154"/>
    </row>
    <row r="101" spans="1:12" ht="15.75" x14ac:dyDescent="0.25">
      <c r="A101" s="23"/>
      <c r="B101" s="15"/>
      <c r="C101" s="11"/>
      <c r="D101" s="152" t="s">
        <v>28</v>
      </c>
      <c r="E101" s="176" t="s">
        <v>74</v>
      </c>
      <c r="F101" s="177">
        <v>90</v>
      </c>
      <c r="G101" s="77">
        <v>14.84</v>
      </c>
      <c r="H101" s="77">
        <v>12.69</v>
      </c>
      <c r="I101" s="77">
        <v>4.46</v>
      </c>
      <c r="J101" s="77">
        <v>191.87</v>
      </c>
      <c r="K101" s="162">
        <v>80</v>
      </c>
      <c r="L101" s="155"/>
    </row>
    <row r="102" spans="1:12" ht="15.75" x14ac:dyDescent="0.25">
      <c r="A102" s="23"/>
      <c r="B102" s="15"/>
      <c r="C102" s="11"/>
      <c r="D102" s="152" t="s">
        <v>29</v>
      </c>
      <c r="E102" s="178" t="s">
        <v>65</v>
      </c>
      <c r="F102" s="162">
        <v>150</v>
      </c>
      <c r="G102" s="86">
        <v>6.76</v>
      </c>
      <c r="H102" s="86">
        <v>3.93</v>
      </c>
      <c r="I102" s="86">
        <v>41.29</v>
      </c>
      <c r="J102" s="86">
        <v>227.48</v>
      </c>
      <c r="K102" s="162">
        <v>65</v>
      </c>
      <c r="L102" s="155"/>
    </row>
    <row r="103" spans="1:12" ht="15.75" x14ac:dyDescent="0.25">
      <c r="A103" s="23"/>
      <c r="B103" s="15"/>
      <c r="C103" s="11"/>
      <c r="D103" s="152" t="s">
        <v>22</v>
      </c>
      <c r="E103" s="179" t="s">
        <v>75</v>
      </c>
      <c r="F103" s="177">
        <v>200</v>
      </c>
      <c r="G103" s="77">
        <v>0.06</v>
      </c>
      <c r="H103" s="77">
        <v>0</v>
      </c>
      <c r="I103" s="77">
        <v>19.25</v>
      </c>
      <c r="J103" s="77">
        <v>76.95</v>
      </c>
      <c r="K103" s="162">
        <v>160</v>
      </c>
      <c r="L103" s="155"/>
    </row>
    <row r="104" spans="1:12" ht="15.75" x14ac:dyDescent="0.25">
      <c r="A104" s="23"/>
      <c r="B104" s="15"/>
      <c r="C104" s="11"/>
      <c r="D104" s="152" t="s">
        <v>31</v>
      </c>
      <c r="E104" s="180" t="s">
        <v>48</v>
      </c>
      <c r="F104" s="177">
        <v>20</v>
      </c>
      <c r="G104" s="77">
        <v>1.52</v>
      </c>
      <c r="H104" s="77">
        <v>0.16</v>
      </c>
      <c r="I104" s="77">
        <v>9.84</v>
      </c>
      <c r="J104" s="77">
        <v>47</v>
      </c>
      <c r="K104" s="86">
        <v>119</v>
      </c>
      <c r="L104" s="155"/>
    </row>
    <row r="105" spans="1:12" ht="15.75" x14ac:dyDescent="0.25">
      <c r="A105" s="23"/>
      <c r="B105" s="15"/>
      <c r="C105" s="11"/>
      <c r="D105" s="152" t="s">
        <v>32</v>
      </c>
      <c r="E105" s="180" t="s">
        <v>49</v>
      </c>
      <c r="F105" s="162">
        <v>20</v>
      </c>
      <c r="G105" s="77">
        <v>1.32</v>
      </c>
      <c r="H105" s="77">
        <v>0.24</v>
      </c>
      <c r="I105" s="77">
        <v>8.0399999999999991</v>
      </c>
      <c r="J105" s="181">
        <v>39.6</v>
      </c>
      <c r="K105" s="162">
        <v>120</v>
      </c>
      <c r="L105" s="155"/>
    </row>
    <row r="106" spans="1:12" ht="15" x14ac:dyDescent="0.2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7"/>
      <c r="C110" s="8"/>
      <c r="D110" s="18" t="s">
        <v>33</v>
      </c>
      <c r="E110" s="182"/>
      <c r="F110" s="183">
        <f>SUM(F100:F109)</f>
        <v>580</v>
      </c>
      <c r="G110" s="183">
        <f t="shared" ref="G110" si="40">SUM(G100:G109)</f>
        <v>25.299999999999997</v>
      </c>
      <c r="H110" s="183">
        <f t="shared" ref="H110" si="41">SUM(H100:H109)</f>
        <v>17.22</v>
      </c>
      <c r="I110" s="183">
        <f t="shared" ref="I110" si="42">SUM(I100:I109)</f>
        <v>90.38</v>
      </c>
      <c r="J110" s="183">
        <f t="shared" ref="J110:L110" si="43">SUM(J100:J109)</f>
        <v>620.90000000000009</v>
      </c>
      <c r="K110" s="184"/>
      <c r="L110" s="19">
        <f t="shared" si="43"/>
        <v>0</v>
      </c>
    </row>
    <row r="111" spans="1:12" ht="15.75" x14ac:dyDescent="0.25">
      <c r="A111" s="26">
        <f>A100</f>
        <v>1</v>
      </c>
      <c r="B111" s="13">
        <f>B100</f>
        <v>5</v>
      </c>
      <c r="C111" s="10" t="s">
        <v>25</v>
      </c>
      <c r="D111" s="152" t="s">
        <v>26</v>
      </c>
      <c r="E111" s="185" t="s">
        <v>44</v>
      </c>
      <c r="F111" s="160">
        <v>150</v>
      </c>
      <c r="G111" s="64">
        <v>0.6</v>
      </c>
      <c r="H111" s="64">
        <v>0.6</v>
      </c>
      <c r="I111" s="64">
        <v>14.7</v>
      </c>
      <c r="J111" s="163">
        <v>70.5</v>
      </c>
      <c r="K111" s="160">
        <v>24</v>
      </c>
      <c r="L111" s="155"/>
    </row>
    <row r="112" spans="1:12" ht="15.75" x14ac:dyDescent="0.25">
      <c r="A112" s="23"/>
      <c r="B112" s="15"/>
      <c r="C112" s="11"/>
      <c r="D112" s="152" t="s">
        <v>27</v>
      </c>
      <c r="E112" s="179" t="s">
        <v>76</v>
      </c>
      <c r="F112" s="177">
        <v>200</v>
      </c>
      <c r="G112" s="86">
        <v>5.78</v>
      </c>
      <c r="H112" s="86">
        <v>5.5</v>
      </c>
      <c r="I112" s="86">
        <v>10.8</v>
      </c>
      <c r="J112" s="86">
        <v>115.7</v>
      </c>
      <c r="K112" s="162">
        <v>37</v>
      </c>
      <c r="L112" s="155"/>
    </row>
    <row r="113" spans="1:12" ht="15.75" x14ac:dyDescent="0.25">
      <c r="A113" s="23"/>
      <c r="B113" s="15"/>
      <c r="C113" s="11"/>
      <c r="D113" s="152" t="s">
        <v>28</v>
      </c>
      <c r="E113" s="186" t="s">
        <v>77</v>
      </c>
      <c r="F113" s="162">
        <v>100</v>
      </c>
      <c r="G113" s="77">
        <v>14.03</v>
      </c>
      <c r="H113" s="77">
        <v>1.84</v>
      </c>
      <c r="I113" s="77">
        <v>4.88</v>
      </c>
      <c r="J113" s="77">
        <v>90.74</v>
      </c>
      <c r="K113" s="162">
        <v>75</v>
      </c>
      <c r="L113" s="155"/>
    </row>
    <row r="114" spans="1:12" ht="15.75" x14ac:dyDescent="0.25">
      <c r="A114" s="23"/>
      <c r="B114" s="15"/>
      <c r="C114" s="11"/>
      <c r="D114" s="152" t="s">
        <v>29</v>
      </c>
      <c r="E114" s="178" t="s">
        <v>78</v>
      </c>
      <c r="F114" s="162">
        <v>150</v>
      </c>
      <c r="G114" s="86">
        <v>3.34</v>
      </c>
      <c r="H114" s="86">
        <v>4.91</v>
      </c>
      <c r="I114" s="86">
        <v>33.93</v>
      </c>
      <c r="J114" s="86">
        <v>191.49</v>
      </c>
      <c r="K114" s="162">
        <v>53</v>
      </c>
      <c r="L114" s="155"/>
    </row>
    <row r="115" spans="1:12" ht="31.5" x14ac:dyDescent="0.25">
      <c r="A115" s="23"/>
      <c r="B115" s="15"/>
      <c r="C115" s="11"/>
      <c r="D115" s="152" t="s">
        <v>30</v>
      </c>
      <c r="E115" s="187" t="s">
        <v>53</v>
      </c>
      <c r="F115" s="177">
        <v>200</v>
      </c>
      <c r="G115" s="77">
        <v>0</v>
      </c>
      <c r="H115" s="77">
        <v>0</v>
      </c>
      <c r="I115" s="77">
        <v>14.16</v>
      </c>
      <c r="J115" s="77">
        <v>55.48</v>
      </c>
      <c r="K115" s="162">
        <v>104</v>
      </c>
      <c r="L115" s="155"/>
    </row>
    <row r="116" spans="1:12" ht="15.75" x14ac:dyDescent="0.25">
      <c r="A116" s="23"/>
      <c r="B116" s="15"/>
      <c r="C116" s="11"/>
      <c r="D116" s="152" t="s">
        <v>31</v>
      </c>
      <c r="E116" s="178" t="s">
        <v>48</v>
      </c>
      <c r="F116" s="162">
        <v>45</v>
      </c>
      <c r="G116" s="77">
        <v>3.42</v>
      </c>
      <c r="H116" s="77">
        <v>0.36</v>
      </c>
      <c r="I116" s="77">
        <v>22.14</v>
      </c>
      <c r="J116" s="77">
        <v>105.75</v>
      </c>
      <c r="K116" s="86">
        <v>119</v>
      </c>
      <c r="L116" s="155"/>
    </row>
    <row r="117" spans="1:12" ht="15.75" x14ac:dyDescent="0.25">
      <c r="A117" s="23"/>
      <c r="B117" s="15"/>
      <c r="C117" s="11"/>
      <c r="D117" s="152" t="s">
        <v>32</v>
      </c>
      <c r="E117" s="178" t="s">
        <v>49</v>
      </c>
      <c r="F117" s="162">
        <v>45</v>
      </c>
      <c r="G117" s="77">
        <v>2.97</v>
      </c>
      <c r="H117" s="77">
        <v>0.54</v>
      </c>
      <c r="I117" s="77">
        <v>18.09</v>
      </c>
      <c r="J117" s="77">
        <v>89.1</v>
      </c>
      <c r="K117" s="162">
        <v>120</v>
      </c>
      <c r="L117" s="155"/>
    </row>
    <row r="118" spans="1:12" ht="15" x14ac:dyDescent="0.25">
      <c r="A118" s="23"/>
      <c r="B118" s="15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SUM(F111:F122)</f>
        <v>890</v>
      </c>
      <c r="G123" s="19">
        <f t="shared" ref="G123" si="44">SUM(G111:G122)</f>
        <v>30.14</v>
      </c>
      <c r="H123" s="19">
        <f t="shared" ref="H123" si="45">SUM(H111:H122)</f>
        <v>13.75</v>
      </c>
      <c r="I123" s="19">
        <f t="shared" ref="I123" si="46">SUM(I111:I122)</f>
        <v>118.7</v>
      </c>
      <c r="J123" s="19">
        <f t="shared" ref="J123:L123" si="47">SUM(J111:J122)</f>
        <v>718.76</v>
      </c>
      <c r="K123" s="25"/>
      <c r="L123" s="19">
        <f t="shared" si="47"/>
        <v>0</v>
      </c>
    </row>
    <row r="124" spans="1:12" ht="15.75" customHeight="1" thickBot="1" x14ac:dyDescent="0.25">
      <c r="A124" s="29">
        <f>A100</f>
        <v>1</v>
      </c>
      <c r="B124" s="30">
        <f>B100</f>
        <v>5</v>
      </c>
      <c r="C124" s="208" t="s">
        <v>4</v>
      </c>
      <c r="D124" s="209"/>
      <c r="E124" s="156"/>
      <c r="F124" s="157">
        <f>F110+F123</f>
        <v>1470</v>
      </c>
      <c r="G124" s="157">
        <f t="shared" ref="G124" si="48">G110+G123</f>
        <v>55.44</v>
      </c>
      <c r="H124" s="157">
        <f t="shared" ref="H124" si="49">H110+H123</f>
        <v>30.97</v>
      </c>
      <c r="I124" s="157">
        <f t="shared" ref="I124" si="50">I110+I123</f>
        <v>209.07999999999998</v>
      </c>
      <c r="J124" s="157">
        <f t="shared" ref="J124:L124" si="51">J110+J123</f>
        <v>1339.66</v>
      </c>
      <c r="K124" s="157"/>
      <c r="L124" s="32">
        <f t="shared" si="51"/>
        <v>0</v>
      </c>
    </row>
    <row r="125" spans="1:12" ht="16.5" thickBot="1" x14ac:dyDescent="0.3">
      <c r="A125" s="20">
        <v>2</v>
      </c>
      <c r="B125" s="21">
        <v>1</v>
      </c>
      <c r="C125" s="22" t="s">
        <v>20</v>
      </c>
      <c r="D125" s="152" t="s">
        <v>26</v>
      </c>
      <c r="E125" s="186" t="s">
        <v>79</v>
      </c>
      <c r="F125" s="162">
        <v>15</v>
      </c>
      <c r="G125" s="77">
        <v>3.48</v>
      </c>
      <c r="H125" s="77">
        <v>4.43</v>
      </c>
      <c r="I125" s="77">
        <v>0</v>
      </c>
      <c r="J125" s="181">
        <v>54.6</v>
      </c>
      <c r="K125" s="162">
        <v>1</v>
      </c>
      <c r="L125" s="154"/>
    </row>
    <row r="126" spans="1:12" ht="15.75" x14ac:dyDescent="0.25">
      <c r="A126" s="23"/>
      <c r="B126" s="15"/>
      <c r="C126" s="11"/>
      <c r="D126" s="153" t="s">
        <v>21</v>
      </c>
      <c r="E126" s="161" t="s">
        <v>80</v>
      </c>
      <c r="F126" s="177">
        <v>205</v>
      </c>
      <c r="G126" s="188">
        <v>7.32</v>
      </c>
      <c r="H126" s="188">
        <v>7.29</v>
      </c>
      <c r="I126" s="188">
        <v>34.18</v>
      </c>
      <c r="J126" s="188">
        <v>230.69</v>
      </c>
      <c r="K126" s="162">
        <v>123</v>
      </c>
      <c r="L126" s="155"/>
    </row>
    <row r="127" spans="1:12" ht="15.75" x14ac:dyDescent="0.25">
      <c r="A127" s="23"/>
      <c r="B127" s="15"/>
      <c r="C127" s="11"/>
      <c r="D127" s="152" t="s">
        <v>22</v>
      </c>
      <c r="E127" s="158" t="s">
        <v>41</v>
      </c>
      <c r="F127" s="159">
        <v>200</v>
      </c>
      <c r="G127" s="64">
        <v>0</v>
      </c>
      <c r="H127" s="64">
        <v>0</v>
      </c>
      <c r="I127" s="64">
        <v>7.27</v>
      </c>
      <c r="J127" s="163">
        <v>28.73</v>
      </c>
      <c r="K127" s="160">
        <v>114</v>
      </c>
      <c r="L127" s="155"/>
    </row>
    <row r="128" spans="1:12" ht="15.75" x14ac:dyDescent="0.25">
      <c r="A128" s="23"/>
      <c r="B128" s="15"/>
      <c r="C128" s="11"/>
      <c r="D128" s="152" t="s">
        <v>82</v>
      </c>
      <c r="E128" s="158" t="s">
        <v>81</v>
      </c>
      <c r="F128" s="159">
        <v>100</v>
      </c>
      <c r="G128" s="64">
        <v>0</v>
      </c>
      <c r="H128" s="64">
        <v>0</v>
      </c>
      <c r="I128" s="64">
        <v>15</v>
      </c>
      <c r="J128" s="64">
        <v>60</v>
      </c>
      <c r="K128" s="160" t="s">
        <v>83</v>
      </c>
      <c r="L128" s="155"/>
    </row>
    <row r="129" spans="1:12" ht="15.75" x14ac:dyDescent="0.25">
      <c r="A129" s="23"/>
      <c r="B129" s="15"/>
      <c r="C129" s="11"/>
      <c r="D129" s="152" t="s">
        <v>23</v>
      </c>
      <c r="E129" s="161" t="s">
        <v>42</v>
      </c>
      <c r="F129" s="177">
        <v>40</v>
      </c>
      <c r="G129" s="77">
        <v>3</v>
      </c>
      <c r="H129" s="77">
        <v>1.1599999999999999</v>
      </c>
      <c r="I129" s="77">
        <v>19.920000000000002</v>
      </c>
      <c r="J129" s="77">
        <v>104.8</v>
      </c>
      <c r="K129" s="86">
        <v>121</v>
      </c>
      <c r="L129" s="155"/>
    </row>
    <row r="130" spans="1:12" ht="15" x14ac:dyDescent="0.25">
      <c r="A130" s="23"/>
      <c r="B130" s="15"/>
      <c r="C130" s="11"/>
      <c r="D130" s="7" t="s">
        <v>24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23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3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4"/>
      <c r="B134" s="17"/>
      <c r="C134" s="8"/>
      <c r="D134" s="18" t="s">
        <v>33</v>
      </c>
      <c r="E134" s="182"/>
      <c r="F134" s="183">
        <f>SUM(F125:F133)</f>
        <v>560</v>
      </c>
      <c r="G134" s="183">
        <f t="shared" ref="G134:J134" si="52">SUM(G125:G133)</f>
        <v>13.8</v>
      </c>
      <c r="H134" s="183">
        <f t="shared" si="52"/>
        <v>12.879999999999999</v>
      </c>
      <c r="I134" s="183">
        <f t="shared" si="52"/>
        <v>76.37</v>
      </c>
      <c r="J134" s="183">
        <f t="shared" si="52"/>
        <v>478.82000000000005</v>
      </c>
      <c r="K134" s="184"/>
      <c r="L134" s="19">
        <f t="shared" ref="L134" si="53">SUM(L125:L133)</f>
        <v>0</v>
      </c>
    </row>
    <row r="135" spans="1:12" ht="15.75" x14ac:dyDescent="0.25">
      <c r="A135" s="26">
        <f>A125</f>
        <v>2</v>
      </c>
      <c r="B135" s="13">
        <f>B125</f>
        <v>1</v>
      </c>
      <c r="C135" s="10" t="s">
        <v>25</v>
      </c>
      <c r="D135" s="152" t="s">
        <v>26</v>
      </c>
      <c r="E135" s="158" t="s">
        <v>44</v>
      </c>
      <c r="F135" s="159">
        <v>150</v>
      </c>
      <c r="G135" s="64">
        <v>0.6</v>
      </c>
      <c r="H135" s="64">
        <v>0.6</v>
      </c>
      <c r="I135" s="64">
        <v>14.7</v>
      </c>
      <c r="J135" s="64">
        <v>70.5</v>
      </c>
      <c r="K135" s="162">
        <v>24</v>
      </c>
      <c r="L135" s="155"/>
    </row>
    <row r="136" spans="1:12" ht="15.75" x14ac:dyDescent="0.25">
      <c r="A136" s="23"/>
      <c r="B136" s="15"/>
      <c r="C136" s="11"/>
      <c r="D136" s="152" t="s">
        <v>27</v>
      </c>
      <c r="E136" s="189" t="s">
        <v>84</v>
      </c>
      <c r="F136" s="190">
        <v>200</v>
      </c>
      <c r="G136" s="144">
        <v>5.26</v>
      </c>
      <c r="H136" s="144">
        <v>4.82</v>
      </c>
      <c r="I136" s="144">
        <v>10.69</v>
      </c>
      <c r="J136" s="144">
        <v>107.93</v>
      </c>
      <c r="K136" s="191">
        <v>310</v>
      </c>
      <c r="L136" s="155"/>
    </row>
    <row r="137" spans="1:12" ht="15.75" x14ac:dyDescent="0.25">
      <c r="A137" s="23"/>
      <c r="B137" s="15"/>
      <c r="C137" s="11"/>
      <c r="D137" s="152" t="s">
        <v>28</v>
      </c>
      <c r="E137" s="161" t="s">
        <v>86</v>
      </c>
      <c r="F137" s="177">
        <v>90</v>
      </c>
      <c r="G137" s="86">
        <v>16.559999999999999</v>
      </c>
      <c r="H137" s="86">
        <v>15.75</v>
      </c>
      <c r="I137" s="86">
        <v>2.84</v>
      </c>
      <c r="J137" s="86">
        <v>219.6</v>
      </c>
      <c r="K137" s="162">
        <v>89</v>
      </c>
      <c r="L137" s="155"/>
    </row>
    <row r="138" spans="1:12" ht="15.75" x14ac:dyDescent="0.25">
      <c r="A138" s="23"/>
      <c r="B138" s="15"/>
      <c r="C138" s="11"/>
      <c r="D138" s="152" t="s">
        <v>29</v>
      </c>
      <c r="E138" s="186" t="s">
        <v>85</v>
      </c>
      <c r="F138" s="162">
        <v>150</v>
      </c>
      <c r="G138" s="86">
        <v>5.77</v>
      </c>
      <c r="H138" s="86">
        <v>5.05</v>
      </c>
      <c r="I138" s="86">
        <v>34.26</v>
      </c>
      <c r="J138" s="86">
        <v>194</v>
      </c>
      <c r="K138" s="162">
        <v>209</v>
      </c>
      <c r="L138" s="155"/>
    </row>
    <row r="139" spans="1:12" ht="15.75" x14ac:dyDescent="0.25">
      <c r="A139" s="23"/>
      <c r="B139" s="15"/>
      <c r="C139" s="11"/>
      <c r="D139" s="152" t="s">
        <v>30</v>
      </c>
      <c r="E139" s="192" t="s">
        <v>59</v>
      </c>
      <c r="F139" s="190">
        <v>200</v>
      </c>
      <c r="G139" s="64">
        <v>0.25</v>
      </c>
      <c r="H139" s="64">
        <v>0</v>
      </c>
      <c r="I139" s="64">
        <v>12.73</v>
      </c>
      <c r="J139" s="64">
        <v>51.3</v>
      </c>
      <c r="K139" s="162">
        <v>216</v>
      </c>
      <c r="L139" s="155"/>
    </row>
    <row r="140" spans="1:12" ht="15.75" x14ac:dyDescent="0.25">
      <c r="A140" s="23"/>
      <c r="B140" s="15"/>
      <c r="C140" s="11"/>
      <c r="D140" s="152" t="s">
        <v>31</v>
      </c>
      <c r="E140" s="185" t="s">
        <v>48</v>
      </c>
      <c r="F140" s="160">
        <v>30</v>
      </c>
      <c r="G140" s="64">
        <v>2.2799999999999998</v>
      </c>
      <c r="H140" s="64">
        <v>0.24</v>
      </c>
      <c r="I140" s="64">
        <v>14.76</v>
      </c>
      <c r="J140" s="163">
        <v>70.5</v>
      </c>
      <c r="K140" s="144">
        <v>119</v>
      </c>
      <c r="L140" s="155"/>
    </row>
    <row r="141" spans="1:12" ht="15.75" x14ac:dyDescent="0.25">
      <c r="A141" s="23"/>
      <c r="B141" s="15"/>
      <c r="C141" s="11"/>
      <c r="D141" s="152" t="s">
        <v>32</v>
      </c>
      <c r="E141" s="185" t="s">
        <v>49</v>
      </c>
      <c r="F141" s="160">
        <v>20</v>
      </c>
      <c r="G141" s="77">
        <v>1.32</v>
      </c>
      <c r="H141" s="77">
        <v>0.24</v>
      </c>
      <c r="I141" s="77">
        <v>8.0399999999999991</v>
      </c>
      <c r="J141" s="181">
        <v>39.6</v>
      </c>
      <c r="K141" s="160">
        <v>120</v>
      </c>
      <c r="L141" s="155"/>
    </row>
    <row r="142" spans="1:12" ht="15" x14ac:dyDescent="0.25">
      <c r="A142" s="23"/>
      <c r="B142" s="15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SUM(F135:F146)</f>
        <v>840</v>
      </c>
      <c r="G147" s="19">
        <f t="shared" ref="G147:J147" si="54">SUM(G135:G146)</f>
        <v>32.04</v>
      </c>
      <c r="H147" s="19">
        <f t="shared" si="54"/>
        <v>26.7</v>
      </c>
      <c r="I147" s="19">
        <f t="shared" si="54"/>
        <v>98.02000000000001</v>
      </c>
      <c r="J147" s="19">
        <f t="shared" si="54"/>
        <v>753.43</v>
      </c>
      <c r="K147" s="25"/>
      <c r="L147" s="19">
        <f t="shared" ref="L147" si="55">SUM(L135:L146)</f>
        <v>0</v>
      </c>
    </row>
    <row r="148" spans="1:12" ht="15.75" thickBot="1" x14ac:dyDescent="0.25">
      <c r="A148" s="29">
        <f>A125</f>
        <v>2</v>
      </c>
      <c r="B148" s="30">
        <f>B125</f>
        <v>1</v>
      </c>
      <c r="C148" s="208" t="s">
        <v>4</v>
      </c>
      <c r="D148" s="209"/>
      <c r="E148" s="156"/>
      <c r="F148" s="157">
        <f>F134+F147</f>
        <v>1400</v>
      </c>
      <c r="G148" s="157">
        <f t="shared" ref="G148" si="56">G134+G147</f>
        <v>45.84</v>
      </c>
      <c r="H148" s="157">
        <f t="shared" ref="H148" si="57">H134+H147</f>
        <v>39.58</v>
      </c>
      <c r="I148" s="157">
        <f t="shared" ref="I148" si="58">I134+I147</f>
        <v>174.39000000000001</v>
      </c>
      <c r="J148" s="157">
        <f t="shared" ref="J148:L148" si="59">J134+J147</f>
        <v>1232.25</v>
      </c>
      <c r="K148" s="157"/>
      <c r="L148" s="32">
        <f t="shared" si="59"/>
        <v>0</v>
      </c>
    </row>
    <row r="149" spans="1:12" ht="15.75" x14ac:dyDescent="0.25">
      <c r="A149" s="14">
        <v>2</v>
      </c>
      <c r="B149" s="15">
        <v>2</v>
      </c>
      <c r="C149" s="22" t="s">
        <v>20</v>
      </c>
      <c r="D149" s="152" t="s">
        <v>26</v>
      </c>
      <c r="E149" s="185" t="s">
        <v>44</v>
      </c>
      <c r="F149" s="160">
        <v>150</v>
      </c>
      <c r="G149" s="64">
        <v>0.6</v>
      </c>
      <c r="H149" s="64">
        <v>0.6</v>
      </c>
      <c r="I149" s="64">
        <v>14.7</v>
      </c>
      <c r="J149" s="163">
        <v>70.5</v>
      </c>
      <c r="K149" s="160">
        <v>24</v>
      </c>
      <c r="L149" s="154"/>
    </row>
    <row r="150" spans="1:12" ht="15.75" x14ac:dyDescent="0.25">
      <c r="A150" s="14"/>
      <c r="B150" s="15"/>
      <c r="C150" s="11"/>
      <c r="D150" s="152" t="s">
        <v>28</v>
      </c>
      <c r="E150" s="161" t="s">
        <v>87</v>
      </c>
      <c r="F150" s="177">
        <v>90</v>
      </c>
      <c r="G150" s="86">
        <v>24.03</v>
      </c>
      <c r="H150" s="86">
        <v>19.829999999999998</v>
      </c>
      <c r="I150" s="86">
        <v>1.61</v>
      </c>
      <c r="J150" s="86">
        <v>279.17</v>
      </c>
      <c r="K150" s="162">
        <v>270</v>
      </c>
      <c r="L150" s="155"/>
    </row>
    <row r="151" spans="1:12" ht="15.75" x14ac:dyDescent="0.25">
      <c r="A151" s="14"/>
      <c r="B151" s="15"/>
      <c r="C151" s="11"/>
      <c r="D151" s="152" t="s">
        <v>29</v>
      </c>
      <c r="E151" s="161" t="s">
        <v>51</v>
      </c>
      <c r="F151" s="177">
        <v>150</v>
      </c>
      <c r="G151" s="86">
        <v>4.3</v>
      </c>
      <c r="H151" s="86">
        <v>4.24</v>
      </c>
      <c r="I151" s="86">
        <v>18.77</v>
      </c>
      <c r="J151" s="86">
        <v>129.54</v>
      </c>
      <c r="K151" s="162">
        <v>253</v>
      </c>
      <c r="L151" s="155"/>
    </row>
    <row r="152" spans="1:12" ht="31.5" x14ac:dyDescent="0.25">
      <c r="A152" s="14"/>
      <c r="B152" s="15"/>
      <c r="C152" s="11"/>
      <c r="D152" s="152" t="s">
        <v>30</v>
      </c>
      <c r="E152" s="161" t="s">
        <v>88</v>
      </c>
      <c r="F152" s="177">
        <v>200</v>
      </c>
      <c r="G152" s="77">
        <v>0</v>
      </c>
      <c r="H152" s="77">
        <v>0</v>
      </c>
      <c r="I152" s="77">
        <v>20.2</v>
      </c>
      <c r="J152" s="77">
        <v>81.400000000000006</v>
      </c>
      <c r="K152" s="162">
        <v>95</v>
      </c>
      <c r="L152" s="155"/>
    </row>
    <row r="153" spans="1:12" ht="15.75" x14ac:dyDescent="0.25">
      <c r="A153" s="14"/>
      <c r="B153" s="15"/>
      <c r="C153" s="11"/>
      <c r="D153" s="152" t="s">
        <v>31</v>
      </c>
      <c r="E153" s="186" t="s">
        <v>48</v>
      </c>
      <c r="F153" s="177">
        <v>20</v>
      </c>
      <c r="G153" s="77">
        <v>1.52</v>
      </c>
      <c r="H153" s="77">
        <v>0.16</v>
      </c>
      <c r="I153" s="77">
        <v>9.84</v>
      </c>
      <c r="J153" s="77">
        <v>47</v>
      </c>
      <c r="K153" s="86">
        <v>119</v>
      </c>
      <c r="L153" s="155"/>
    </row>
    <row r="154" spans="1:12" ht="15.75" x14ac:dyDescent="0.25">
      <c r="A154" s="14"/>
      <c r="B154" s="15"/>
      <c r="C154" s="11"/>
      <c r="D154" s="152" t="s">
        <v>32</v>
      </c>
      <c r="E154" s="186" t="s">
        <v>89</v>
      </c>
      <c r="F154" s="162">
        <v>20</v>
      </c>
      <c r="G154" s="77">
        <v>1.32</v>
      </c>
      <c r="H154" s="77">
        <v>0.24</v>
      </c>
      <c r="I154" s="77">
        <v>8.0399999999999991</v>
      </c>
      <c r="J154" s="181">
        <v>39.6</v>
      </c>
      <c r="K154" s="162">
        <v>120</v>
      </c>
      <c r="L154" s="155"/>
    </row>
    <row r="155" spans="1:12" ht="15" x14ac:dyDescent="0.25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6"/>
      <c r="B159" s="17"/>
      <c r="C159" s="8"/>
      <c r="D159" s="18" t="s">
        <v>33</v>
      </c>
      <c r="E159" s="182"/>
      <c r="F159" s="183">
        <f>SUM(F149:F158)</f>
        <v>630</v>
      </c>
      <c r="G159" s="183">
        <f t="shared" ref="G159:J159" si="60">SUM(G149:G158)</f>
        <v>31.770000000000003</v>
      </c>
      <c r="H159" s="183">
        <f t="shared" si="60"/>
        <v>25.07</v>
      </c>
      <c r="I159" s="183">
        <f t="shared" si="60"/>
        <v>73.16</v>
      </c>
      <c r="J159" s="183">
        <f t="shared" si="60"/>
        <v>647.21</v>
      </c>
      <c r="K159" s="184"/>
      <c r="L159" s="19">
        <f t="shared" ref="L159" si="61">SUM(L149:L158)</f>
        <v>0</v>
      </c>
    </row>
    <row r="160" spans="1:12" ht="15.75" x14ac:dyDescent="0.25">
      <c r="A160" s="13">
        <f>A149</f>
        <v>2</v>
      </c>
      <c r="B160" s="13">
        <f>B149</f>
        <v>2</v>
      </c>
      <c r="C160" s="10" t="s">
        <v>25</v>
      </c>
      <c r="D160" s="152" t="s">
        <v>26</v>
      </c>
      <c r="E160" s="158" t="s">
        <v>68</v>
      </c>
      <c r="F160" s="159">
        <v>100</v>
      </c>
      <c r="G160" s="64">
        <v>0.8</v>
      </c>
      <c r="H160" s="64">
        <v>0.2</v>
      </c>
      <c r="I160" s="64">
        <v>7.5</v>
      </c>
      <c r="J160" s="64">
        <v>38</v>
      </c>
      <c r="K160" s="160">
        <v>137</v>
      </c>
      <c r="L160" s="155"/>
    </row>
    <row r="161" spans="1:12" ht="15.75" x14ac:dyDescent="0.25">
      <c r="A161" s="14"/>
      <c r="B161" s="15"/>
      <c r="C161" s="11"/>
      <c r="D161" s="152" t="s">
        <v>27</v>
      </c>
      <c r="E161" s="161" t="s">
        <v>90</v>
      </c>
      <c r="F161" s="177">
        <v>200</v>
      </c>
      <c r="G161" s="77">
        <v>1.7</v>
      </c>
      <c r="H161" s="77">
        <v>2.78</v>
      </c>
      <c r="I161" s="77">
        <v>7.17</v>
      </c>
      <c r="J161" s="77">
        <v>61.44</v>
      </c>
      <c r="K161" s="162">
        <v>237</v>
      </c>
      <c r="L161" s="155"/>
    </row>
    <row r="162" spans="1:12" ht="15.75" x14ac:dyDescent="0.25">
      <c r="A162" s="14"/>
      <c r="B162" s="15"/>
      <c r="C162" s="11"/>
      <c r="D162" s="152" t="s">
        <v>28</v>
      </c>
      <c r="E162" s="161" t="s">
        <v>91</v>
      </c>
      <c r="F162" s="177">
        <v>90</v>
      </c>
      <c r="G162" s="86">
        <v>13.81</v>
      </c>
      <c r="H162" s="86">
        <v>7.8</v>
      </c>
      <c r="I162" s="193">
        <v>7.21</v>
      </c>
      <c r="J162" s="86">
        <v>154.13</v>
      </c>
      <c r="K162" s="162">
        <v>85</v>
      </c>
      <c r="L162" s="155"/>
    </row>
    <row r="163" spans="1:12" ht="15.75" x14ac:dyDescent="0.25">
      <c r="A163" s="14"/>
      <c r="B163" s="15"/>
      <c r="C163" s="11"/>
      <c r="D163" s="152" t="s">
        <v>29</v>
      </c>
      <c r="E163" s="161" t="s">
        <v>92</v>
      </c>
      <c r="F163" s="177">
        <v>150</v>
      </c>
      <c r="G163" s="86">
        <v>6.76</v>
      </c>
      <c r="H163" s="86">
        <v>3.93</v>
      </c>
      <c r="I163" s="86">
        <v>41.29</v>
      </c>
      <c r="J163" s="86">
        <v>227.48</v>
      </c>
      <c r="K163" s="162">
        <v>64</v>
      </c>
      <c r="L163" s="155"/>
    </row>
    <row r="164" spans="1:12" ht="31.5" x14ac:dyDescent="0.25">
      <c r="A164" s="14"/>
      <c r="B164" s="15"/>
      <c r="C164" s="11"/>
      <c r="D164" s="152" t="s">
        <v>30</v>
      </c>
      <c r="E164" s="161" t="s">
        <v>93</v>
      </c>
      <c r="F164" s="177">
        <v>200</v>
      </c>
      <c r="G164" s="77">
        <v>0</v>
      </c>
      <c r="H164" s="77">
        <v>0</v>
      </c>
      <c r="I164" s="77">
        <v>20.05</v>
      </c>
      <c r="J164" s="77">
        <v>80.5</v>
      </c>
      <c r="K164" s="162">
        <v>95</v>
      </c>
      <c r="L164" s="155"/>
    </row>
    <row r="165" spans="1:12" ht="15.75" x14ac:dyDescent="0.25">
      <c r="A165" s="14"/>
      <c r="B165" s="15"/>
      <c r="C165" s="11"/>
      <c r="D165" s="152" t="s">
        <v>31</v>
      </c>
      <c r="E165" s="186" t="s">
        <v>48</v>
      </c>
      <c r="F165" s="162">
        <v>40</v>
      </c>
      <c r="G165" s="77">
        <v>3.04</v>
      </c>
      <c r="H165" s="77">
        <v>0.32</v>
      </c>
      <c r="I165" s="77">
        <v>19.68</v>
      </c>
      <c r="J165" s="181">
        <v>94</v>
      </c>
      <c r="K165" s="86">
        <v>119</v>
      </c>
      <c r="L165" s="155"/>
    </row>
    <row r="166" spans="1:12" ht="15.75" x14ac:dyDescent="0.25">
      <c r="A166" s="14"/>
      <c r="B166" s="15"/>
      <c r="C166" s="11"/>
      <c r="D166" s="152" t="s">
        <v>32</v>
      </c>
      <c r="E166" s="186" t="s">
        <v>49</v>
      </c>
      <c r="F166" s="162">
        <v>30</v>
      </c>
      <c r="G166" s="77">
        <v>1.98</v>
      </c>
      <c r="H166" s="77">
        <v>0.36</v>
      </c>
      <c r="I166" s="77">
        <v>12.06</v>
      </c>
      <c r="J166" s="181">
        <v>59.4</v>
      </c>
      <c r="K166" s="162">
        <v>120</v>
      </c>
      <c r="L166" s="155"/>
    </row>
    <row r="167" spans="1:12" ht="15" x14ac:dyDescent="0.25">
      <c r="A167" s="14"/>
      <c r="B167" s="15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6"/>
      <c r="B172" s="17"/>
      <c r="C172" s="8"/>
      <c r="D172" s="18" t="s">
        <v>33</v>
      </c>
      <c r="E172" s="9"/>
      <c r="F172" s="19">
        <f>SUM(F160:F171)</f>
        <v>810</v>
      </c>
      <c r="G172" s="19">
        <f t="shared" ref="G172:J172" si="62">SUM(G160:G171)</f>
        <v>28.09</v>
      </c>
      <c r="H172" s="19">
        <f t="shared" si="62"/>
        <v>15.389999999999999</v>
      </c>
      <c r="I172" s="19">
        <f t="shared" si="62"/>
        <v>114.96000000000001</v>
      </c>
      <c r="J172" s="19">
        <f t="shared" si="62"/>
        <v>714.94999999999993</v>
      </c>
      <c r="K172" s="25"/>
      <c r="L172" s="19">
        <f t="shared" ref="L172" si="63">SUM(L160:L171)</f>
        <v>0</v>
      </c>
    </row>
    <row r="173" spans="1:12" ht="15.75" thickBot="1" x14ac:dyDescent="0.25">
      <c r="A173" s="33">
        <f>A149</f>
        <v>2</v>
      </c>
      <c r="B173" s="33">
        <f>B149</f>
        <v>2</v>
      </c>
      <c r="C173" s="208" t="s">
        <v>4</v>
      </c>
      <c r="D173" s="209"/>
      <c r="E173" s="156"/>
      <c r="F173" s="157">
        <f>F159+F172</f>
        <v>1440</v>
      </c>
      <c r="G173" s="157">
        <f t="shared" ref="G173" si="64">G159+G172</f>
        <v>59.86</v>
      </c>
      <c r="H173" s="157">
        <f t="shared" ref="H173" si="65">H159+H172</f>
        <v>40.46</v>
      </c>
      <c r="I173" s="157">
        <f t="shared" ref="I173" si="66">I159+I172</f>
        <v>188.12</v>
      </c>
      <c r="J173" s="157">
        <f t="shared" ref="J173:L173" si="67">J159+J172</f>
        <v>1362.1599999999999</v>
      </c>
      <c r="K173" s="157"/>
      <c r="L173" s="32">
        <f t="shared" si="67"/>
        <v>0</v>
      </c>
    </row>
    <row r="174" spans="1:12" ht="15.75" x14ac:dyDescent="0.25">
      <c r="A174" s="20">
        <v>2</v>
      </c>
      <c r="B174" s="21">
        <v>3</v>
      </c>
      <c r="C174" s="22" t="s">
        <v>20</v>
      </c>
      <c r="D174" s="152" t="s">
        <v>26</v>
      </c>
      <c r="E174" s="194" t="s">
        <v>50</v>
      </c>
      <c r="F174" s="160">
        <v>17</v>
      </c>
      <c r="G174" s="64">
        <v>2.48</v>
      </c>
      <c r="H174" s="64">
        <v>3.96</v>
      </c>
      <c r="I174" s="64">
        <v>0.68</v>
      </c>
      <c r="J174" s="64">
        <v>48.11</v>
      </c>
      <c r="K174" s="77" t="s">
        <v>54</v>
      </c>
      <c r="L174" s="39"/>
    </row>
    <row r="175" spans="1:12" ht="15.75" x14ac:dyDescent="0.25">
      <c r="A175" s="23"/>
      <c r="B175" s="15"/>
      <c r="C175" s="11"/>
      <c r="D175" s="152" t="s">
        <v>28</v>
      </c>
      <c r="E175" s="186" t="s">
        <v>77</v>
      </c>
      <c r="F175" s="162">
        <v>100</v>
      </c>
      <c r="G175" s="64">
        <v>14.03</v>
      </c>
      <c r="H175" s="64">
        <v>1.84</v>
      </c>
      <c r="I175" s="64">
        <v>4.88</v>
      </c>
      <c r="J175" s="64">
        <v>90.74</v>
      </c>
      <c r="K175" s="162">
        <v>75</v>
      </c>
      <c r="L175" s="41"/>
    </row>
    <row r="176" spans="1:12" ht="15.75" x14ac:dyDescent="0.25">
      <c r="A176" s="23"/>
      <c r="B176" s="15"/>
      <c r="C176" s="11"/>
      <c r="D176" s="152" t="s">
        <v>29</v>
      </c>
      <c r="E176" s="186" t="s">
        <v>94</v>
      </c>
      <c r="F176" s="162">
        <v>150</v>
      </c>
      <c r="G176" s="113">
        <v>3.23</v>
      </c>
      <c r="H176" s="113">
        <v>5.1100000000000003</v>
      </c>
      <c r="I176" s="113">
        <v>25.3</v>
      </c>
      <c r="J176" s="113">
        <v>159.79</v>
      </c>
      <c r="K176" s="162">
        <v>226</v>
      </c>
      <c r="L176" s="41"/>
    </row>
    <row r="177" spans="1:12" ht="15.75" customHeight="1" x14ac:dyDescent="0.25">
      <c r="A177" s="23"/>
      <c r="B177" s="15"/>
      <c r="C177" s="11"/>
      <c r="D177" s="152" t="s">
        <v>30</v>
      </c>
      <c r="E177" s="161" t="s">
        <v>47</v>
      </c>
      <c r="F177" s="177">
        <v>200</v>
      </c>
      <c r="G177" s="77">
        <v>0.37</v>
      </c>
      <c r="H177" s="77">
        <v>0</v>
      </c>
      <c r="I177" s="77">
        <v>14.85</v>
      </c>
      <c r="J177" s="181">
        <v>59.48</v>
      </c>
      <c r="K177" s="162">
        <v>98</v>
      </c>
      <c r="L177" s="41"/>
    </row>
    <row r="178" spans="1:12" ht="15.75" x14ac:dyDescent="0.25">
      <c r="A178" s="23"/>
      <c r="B178" s="15"/>
      <c r="C178" s="11"/>
      <c r="D178" s="152" t="s">
        <v>31</v>
      </c>
      <c r="E178" s="186" t="s">
        <v>48</v>
      </c>
      <c r="F178" s="162">
        <v>35</v>
      </c>
      <c r="G178" s="77">
        <v>2.66</v>
      </c>
      <c r="H178" s="77">
        <v>0.28000000000000003</v>
      </c>
      <c r="I178" s="77">
        <v>17.22</v>
      </c>
      <c r="J178" s="181">
        <v>82.25</v>
      </c>
      <c r="K178" s="86">
        <v>119</v>
      </c>
      <c r="L178" s="41"/>
    </row>
    <row r="179" spans="1:12" ht="15.75" x14ac:dyDescent="0.25">
      <c r="A179" s="23"/>
      <c r="B179" s="15"/>
      <c r="C179" s="11"/>
      <c r="D179" s="152" t="s">
        <v>32</v>
      </c>
      <c r="E179" s="186" t="s">
        <v>89</v>
      </c>
      <c r="F179" s="162">
        <v>20</v>
      </c>
      <c r="G179" s="77">
        <v>1.32</v>
      </c>
      <c r="H179" s="77">
        <v>0.24</v>
      </c>
      <c r="I179" s="77">
        <v>8.0399999999999991</v>
      </c>
      <c r="J179" s="181">
        <v>39.6</v>
      </c>
      <c r="K179" s="162">
        <v>120</v>
      </c>
      <c r="L179" s="41"/>
    </row>
    <row r="180" spans="1:12" ht="15" x14ac:dyDescent="0.25">
      <c r="A180" s="23"/>
      <c r="B180" s="15"/>
      <c r="C180" s="11"/>
      <c r="D180" s="7"/>
      <c r="E180" s="40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7"/>
      <c r="C183" s="8"/>
      <c r="D183" s="18" t="s">
        <v>33</v>
      </c>
      <c r="E183" s="182"/>
      <c r="F183" s="183">
        <f>SUM(F174:F182)</f>
        <v>522</v>
      </c>
      <c r="G183" s="183">
        <f t="shared" ref="G183:J183" si="68">SUM(G174:G182)</f>
        <v>24.09</v>
      </c>
      <c r="H183" s="183">
        <f t="shared" si="68"/>
        <v>11.43</v>
      </c>
      <c r="I183" s="183">
        <f t="shared" si="68"/>
        <v>70.97</v>
      </c>
      <c r="J183" s="183">
        <f t="shared" si="68"/>
        <v>479.97</v>
      </c>
      <c r="K183" s="184"/>
      <c r="L183" s="19">
        <f t="shared" ref="L183" si="69">SUM(L174:L182)</f>
        <v>0</v>
      </c>
    </row>
    <row r="184" spans="1:12" ht="15.75" x14ac:dyDescent="0.25">
      <c r="A184" s="26">
        <f>A174</f>
        <v>2</v>
      </c>
      <c r="B184" s="13">
        <f>B174</f>
        <v>3</v>
      </c>
      <c r="C184" s="10" t="s">
        <v>25</v>
      </c>
      <c r="D184" s="152" t="s">
        <v>26</v>
      </c>
      <c r="E184" s="161" t="s">
        <v>62</v>
      </c>
      <c r="F184" s="177">
        <v>60</v>
      </c>
      <c r="G184" s="77">
        <v>1.75</v>
      </c>
      <c r="H184" s="77">
        <v>0.11</v>
      </c>
      <c r="I184" s="77">
        <v>3.55</v>
      </c>
      <c r="J184" s="77">
        <v>21.6</v>
      </c>
      <c r="K184" s="162">
        <v>172</v>
      </c>
      <c r="L184" s="155"/>
    </row>
    <row r="185" spans="1:12" ht="15.75" x14ac:dyDescent="0.25">
      <c r="A185" s="23"/>
      <c r="B185" s="15"/>
      <c r="C185" s="11"/>
      <c r="D185" s="152" t="s">
        <v>27</v>
      </c>
      <c r="E185" s="189" t="s">
        <v>63</v>
      </c>
      <c r="F185" s="190">
        <v>200</v>
      </c>
      <c r="G185" s="144">
        <v>5.89</v>
      </c>
      <c r="H185" s="144">
        <v>8.82</v>
      </c>
      <c r="I185" s="144">
        <v>9.61</v>
      </c>
      <c r="J185" s="144">
        <v>142.19999999999999</v>
      </c>
      <c r="K185" s="191">
        <v>32</v>
      </c>
      <c r="L185" s="155"/>
    </row>
    <row r="186" spans="1:12" ht="15.75" x14ac:dyDescent="0.25">
      <c r="A186" s="23"/>
      <c r="B186" s="15"/>
      <c r="C186" s="11"/>
      <c r="D186" s="152" t="s">
        <v>28</v>
      </c>
      <c r="E186" s="161" t="s">
        <v>95</v>
      </c>
      <c r="F186" s="162">
        <v>240</v>
      </c>
      <c r="G186" s="177">
        <v>16.829999999999998</v>
      </c>
      <c r="H186" s="162">
        <v>16.41</v>
      </c>
      <c r="I186" s="86">
        <v>24.59</v>
      </c>
      <c r="J186" s="86">
        <v>313.35000000000002</v>
      </c>
      <c r="K186" s="162">
        <v>86</v>
      </c>
      <c r="L186" s="155"/>
    </row>
    <row r="187" spans="1:12" ht="15.75" x14ac:dyDescent="0.25">
      <c r="A187" s="23"/>
      <c r="B187" s="15"/>
      <c r="C187" s="11"/>
      <c r="D187" s="152" t="s">
        <v>30</v>
      </c>
      <c r="E187" s="161" t="s">
        <v>96</v>
      </c>
      <c r="F187" s="177">
        <v>200</v>
      </c>
      <c r="G187" s="77">
        <v>0.2</v>
      </c>
      <c r="H187" s="77">
        <v>0</v>
      </c>
      <c r="I187" s="77">
        <v>24</v>
      </c>
      <c r="J187" s="77">
        <v>100</v>
      </c>
      <c r="K187" s="162">
        <v>107</v>
      </c>
      <c r="L187" s="155"/>
    </row>
    <row r="188" spans="1:12" ht="15.75" x14ac:dyDescent="0.25">
      <c r="A188" s="23"/>
      <c r="B188" s="15"/>
      <c r="C188" s="11"/>
      <c r="D188" s="152" t="s">
        <v>31</v>
      </c>
      <c r="E188" s="186" t="s">
        <v>48</v>
      </c>
      <c r="F188" s="162">
        <v>35</v>
      </c>
      <c r="G188" s="77">
        <v>2.66</v>
      </c>
      <c r="H188" s="77">
        <v>0.28000000000000003</v>
      </c>
      <c r="I188" s="77">
        <v>17.22</v>
      </c>
      <c r="J188" s="181">
        <v>82.25</v>
      </c>
      <c r="K188" s="86">
        <v>119</v>
      </c>
      <c r="L188" s="155"/>
    </row>
    <row r="189" spans="1:12" ht="15.75" x14ac:dyDescent="0.25">
      <c r="A189" s="23"/>
      <c r="B189" s="15"/>
      <c r="C189" s="11"/>
      <c r="D189" s="7" t="s">
        <v>32</v>
      </c>
      <c r="E189" s="186" t="s">
        <v>49</v>
      </c>
      <c r="F189" s="162">
        <v>30</v>
      </c>
      <c r="G189" s="77">
        <v>1.98</v>
      </c>
      <c r="H189" s="77">
        <v>0.36</v>
      </c>
      <c r="I189" s="77">
        <v>12.06</v>
      </c>
      <c r="J189" s="181">
        <v>59.4</v>
      </c>
      <c r="K189" s="162">
        <v>120</v>
      </c>
      <c r="L189" s="155"/>
    </row>
    <row r="190" spans="1:12" ht="15" x14ac:dyDescent="0.25">
      <c r="A190" s="23"/>
      <c r="B190" s="15"/>
      <c r="C190" s="11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SUM(F184:F194)</f>
        <v>765</v>
      </c>
      <c r="G195" s="19">
        <f t="shared" ref="G195:J195" si="70">SUM(G184:G194)</f>
        <v>29.31</v>
      </c>
      <c r="H195" s="19">
        <f t="shared" si="70"/>
        <v>25.98</v>
      </c>
      <c r="I195" s="19">
        <f t="shared" si="70"/>
        <v>91.03</v>
      </c>
      <c r="J195" s="19">
        <f t="shared" si="70"/>
        <v>718.8</v>
      </c>
      <c r="K195" s="25"/>
      <c r="L195" s="19">
        <f t="shared" ref="L195" si="71">SUM(L184:L194)</f>
        <v>0</v>
      </c>
    </row>
    <row r="196" spans="1:12" ht="15.75" thickBot="1" x14ac:dyDescent="0.25">
      <c r="A196" s="29">
        <f>A174</f>
        <v>2</v>
      </c>
      <c r="B196" s="30">
        <f>B174</f>
        <v>3</v>
      </c>
      <c r="C196" s="208" t="s">
        <v>4</v>
      </c>
      <c r="D196" s="209"/>
      <c r="E196" s="156"/>
      <c r="F196" s="157">
        <f>F183+F195</f>
        <v>1287</v>
      </c>
      <c r="G196" s="157">
        <f t="shared" ref="G196" si="72">G183+G195</f>
        <v>53.4</v>
      </c>
      <c r="H196" s="157">
        <f t="shared" ref="H196" si="73">H183+H195</f>
        <v>37.409999999999997</v>
      </c>
      <c r="I196" s="157">
        <f t="shared" ref="I196" si="74">I183+I195</f>
        <v>162</v>
      </c>
      <c r="J196" s="157">
        <f t="shared" ref="J196:L196" si="75">J183+J195</f>
        <v>1198.77</v>
      </c>
      <c r="K196" s="157"/>
      <c r="L196" s="32">
        <f t="shared" si="75"/>
        <v>0</v>
      </c>
    </row>
    <row r="197" spans="1:12" ht="16.5" thickBot="1" x14ac:dyDescent="0.3">
      <c r="A197" s="20">
        <v>2</v>
      </c>
      <c r="B197" s="21">
        <v>4</v>
      </c>
      <c r="C197" s="22" t="s">
        <v>20</v>
      </c>
      <c r="D197" s="152" t="s">
        <v>26</v>
      </c>
      <c r="E197" s="189" t="s">
        <v>68</v>
      </c>
      <c r="F197" s="190">
        <v>100</v>
      </c>
      <c r="G197" s="102">
        <v>0.8</v>
      </c>
      <c r="H197" s="102">
        <v>0.2</v>
      </c>
      <c r="I197" s="102">
        <v>7.5</v>
      </c>
      <c r="J197" s="102">
        <v>38</v>
      </c>
      <c r="K197" s="191">
        <v>137</v>
      </c>
      <c r="L197" s="154"/>
    </row>
    <row r="198" spans="1:12" ht="15.75" x14ac:dyDescent="0.25">
      <c r="A198" s="23"/>
      <c r="B198" s="15"/>
      <c r="C198" s="11"/>
      <c r="D198" s="153" t="s">
        <v>21</v>
      </c>
      <c r="E198" s="189" t="s">
        <v>97</v>
      </c>
      <c r="F198" s="190">
        <v>150</v>
      </c>
      <c r="G198" s="102">
        <v>15.59</v>
      </c>
      <c r="H198" s="102">
        <v>16.45</v>
      </c>
      <c r="I198" s="102">
        <v>2.79</v>
      </c>
      <c r="J198" s="102">
        <v>222.36</v>
      </c>
      <c r="K198" s="191">
        <v>66</v>
      </c>
      <c r="L198" s="155"/>
    </row>
    <row r="199" spans="1:12" ht="15.75" x14ac:dyDescent="0.25">
      <c r="A199" s="23"/>
      <c r="B199" s="15"/>
      <c r="C199" s="11"/>
      <c r="D199" s="152" t="s">
        <v>26</v>
      </c>
      <c r="E199" s="189" t="s">
        <v>98</v>
      </c>
      <c r="F199" s="190">
        <v>15</v>
      </c>
      <c r="G199" s="102">
        <v>0.12</v>
      </c>
      <c r="H199" s="102">
        <v>10.88</v>
      </c>
      <c r="I199" s="102">
        <v>0.19</v>
      </c>
      <c r="J199" s="102">
        <v>99.15</v>
      </c>
      <c r="K199" s="191">
        <v>2</v>
      </c>
      <c r="L199" s="155"/>
    </row>
    <row r="200" spans="1:12" ht="15.75" x14ac:dyDescent="0.25">
      <c r="A200" s="23"/>
      <c r="B200" s="15"/>
      <c r="C200" s="11"/>
      <c r="D200" s="152" t="s">
        <v>22</v>
      </c>
      <c r="E200" s="195" t="s">
        <v>99</v>
      </c>
      <c r="F200" s="191">
        <v>200</v>
      </c>
      <c r="G200" s="102">
        <v>6.64</v>
      </c>
      <c r="H200" s="102">
        <v>5.15</v>
      </c>
      <c r="I200" s="102">
        <v>16.809999999999999</v>
      </c>
      <c r="J200" s="102">
        <v>141.19</v>
      </c>
      <c r="K200" s="191">
        <v>115</v>
      </c>
      <c r="L200" s="155"/>
    </row>
    <row r="201" spans="1:12" ht="15.75" x14ac:dyDescent="0.25">
      <c r="A201" s="23"/>
      <c r="B201" s="15"/>
      <c r="C201" s="11"/>
      <c r="D201" s="152" t="s">
        <v>23</v>
      </c>
      <c r="E201" s="189" t="s">
        <v>42</v>
      </c>
      <c r="F201" s="191">
        <v>30</v>
      </c>
      <c r="G201" s="102">
        <v>2.25</v>
      </c>
      <c r="H201" s="102">
        <v>0.87</v>
      </c>
      <c r="I201" s="102">
        <v>14.94</v>
      </c>
      <c r="J201" s="196">
        <v>78.599999999999994</v>
      </c>
      <c r="K201" s="191">
        <v>121</v>
      </c>
      <c r="L201" s="155"/>
    </row>
    <row r="202" spans="1:12" ht="15" x14ac:dyDescent="0.2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4"/>
      <c r="B206" s="17"/>
      <c r="C206" s="8"/>
      <c r="D206" s="18" t="s">
        <v>33</v>
      </c>
      <c r="E206" s="182"/>
      <c r="F206" s="183">
        <f>SUM(F197:F205)</f>
        <v>495</v>
      </c>
      <c r="G206" s="183">
        <f t="shared" ref="G206:J206" si="76">SUM(G197:G205)</f>
        <v>25.400000000000002</v>
      </c>
      <c r="H206" s="183">
        <f t="shared" si="76"/>
        <v>33.549999999999997</v>
      </c>
      <c r="I206" s="183">
        <f t="shared" si="76"/>
        <v>42.23</v>
      </c>
      <c r="J206" s="183">
        <f t="shared" si="76"/>
        <v>579.29999999999995</v>
      </c>
      <c r="K206" s="184"/>
      <c r="L206" s="19">
        <f t="shared" ref="L206" si="77">SUM(L197:L205)</f>
        <v>0</v>
      </c>
    </row>
    <row r="207" spans="1:12" ht="15.75" x14ac:dyDescent="0.25">
      <c r="A207" s="26">
        <f>A197</f>
        <v>2</v>
      </c>
      <c r="B207" s="13">
        <f>B197</f>
        <v>4</v>
      </c>
      <c r="C207" s="10" t="s">
        <v>25</v>
      </c>
      <c r="D207" s="152" t="s">
        <v>26</v>
      </c>
      <c r="E207" s="197" t="s">
        <v>100</v>
      </c>
      <c r="F207" s="102">
        <v>60</v>
      </c>
      <c r="G207" s="102">
        <v>1.02</v>
      </c>
      <c r="H207" s="102">
        <v>7.98</v>
      </c>
      <c r="I207" s="102">
        <v>3.05</v>
      </c>
      <c r="J207" s="102">
        <v>88.8</v>
      </c>
      <c r="K207" s="102">
        <v>235</v>
      </c>
      <c r="L207" s="155"/>
    </row>
    <row r="208" spans="1:12" ht="15.75" x14ac:dyDescent="0.25">
      <c r="A208" s="23"/>
      <c r="B208" s="15"/>
      <c r="C208" s="11"/>
      <c r="D208" s="152" t="s">
        <v>27</v>
      </c>
      <c r="E208" s="189" t="s">
        <v>101</v>
      </c>
      <c r="F208" s="190">
        <v>200</v>
      </c>
      <c r="G208" s="97">
        <v>9.19</v>
      </c>
      <c r="H208" s="97">
        <v>5.64</v>
      </c>
      <c r="I208" s="97">
        <v>13.63</v>
      </c>
      <c r="J208" s="97">
        <v>141.18</v>
      </c>
      <c r="K208" s="191">
        <v>34</v>
      </c>
      <c r="L208" s="155"/>
    </row>
    <row r="209" spans="1:12" ht="15.75" x14ac:dyDescent="0.25">
      <c r="A209" s="23"/>
      <c r="B209" s="15"/>
      <c r="C209" s="11"/>
      <c r="D209" s="152" t="s">
        <v>28</v>
      </c>
      <c r="E209" s="189" t="s">
        <v>57</v>
      </c>
      <c r="F209" s="190">
        <v>90</v>
      </c>
      <c r="G209" s="97">
        <v>21.52</v>
      </c>
      <c r="H209" s="97">
        <v>19.57</v>
      </c>
      <c r="I209" s="97">
        <v>2.4500000000000002</v>
      </c>
      <c r="J209" s="97">
        <v>270.77</v>
      </c>
      <c r="K209" s="191">
        <v>150</v>
      </c>
      <c r="L209" s="155"/>
    </row>
    <row r="210" spans="1:12" ht="15.75" x14ac:dyDescent="0.25">
      <c r="A210" s="23"/>
      <c r="B210" s="15"/>
      <c r="C210" s="11"/>
      <c r="D210" s="152" t="s">
        <v>29</v>
      </c>
      <c r="E210" s="189" t="s">
        <v>71</v>
      </c>
      <c r="F210" s="191">
        <v>150</v>
      </c>
      <c r="G210" s="102">
        <v>7.26</v>
      </c>
      <c r="H210" s="102">
        <v>4.96</v>
      </c>
      <c r="I210" s="102">
        <v>31.76</v>
      </c>
      <c r="J210" s="102">
        <v>198.84</v>
      </c>
      <c r="K210" s="191">
        <v>54</v>
      </c>
      <c r="L210" s="155"/>
    </row>
    <row r="211" spans="1:12" ht="15.75" x14ac:dyDescent="0.25">
      <c r="A211" s="23"/>
      <c r="B211" s="15"/>
      <c r="C211" s="11"/>
      <c r="D211" s="152" t="s">
        <v>30</v>
      </c>
      <c r="E211" s="189" t="s">
        <v>47</v>
      </c>
      <c r="F211" s="190">
        <v>200</v>
      </c>
      <c r="G211" s="102">
        <v>0.37</v>
      </c>
      <c r="H211" s="102">
        <v>0</v>
      </c>
      <c r="I211" s="102">
        <v>14.85</v>
      </c>
      <c r="J211" s="196">
        <v>59.48</v>
      </c>
      <c r="K211" s="191">
        <v>98</v>
      </c>
      <c r="L211" s="155"/>
    </row>
    <row r="212" spans="1:12" ht="15.75" x14ac:dyDescent="0.25">
      <c r="A212" s="23"/>
      <c r="B212" s="15"/>
      <c r="C212" s="11"/>
      <c r="D212" s="152" t="s">
        <v>31</v>
      </c>
      <c r="E212" s="195" t="s">
        <v>48</v>
      </c>
      <c r="F212" s="190">
        <v>20</v>
      </c>
      <c r="G212" s="102">
        <v>1.52</v>
      </c>
      <c r="H212" s="102">
        <v>0.16</v>
      </c>
      <c r="I212" s="102">
        <v>9.84</v>
      </c>
      <c r="J212" s="102">
        <v>47</v>
      </c>
      <c r="K212" s="97">
        <v>119</v>
      </c>
      <c r="L212" s="155"/>
    </row>
    <row r="213" spans="1:12" ht="15.75" x14ac:dyDescent="0.25">
      <c r="A213" s="23"/>
      <c r="B213" s="15"/>
      <c r="C213" s="11"/>
      <c r="D213" s="152" t="s">
        <v>32</v>
      </c>
      <c r="E213" s="195" t="s">
        <v>89</v>
      </c>
      <c r="F213" s="191">
        <v>20</v>
      </c>
      <c r="G213" s="102">
        <v>1.32</v>
      </c>
      <c r="H213" s="102">
        <v>0.24</v>
      </c>
      <c r="I213" s="102">
        <v>8.0399999999999991</v>
      </c>
      <c r="J213" s="196">
        <v>39.6</v>
      </c>
      <c r="K213" s="191">
        <v>120</v>
      </c>
      <c r="L213" s="155"/>
    </row>
    <row r="214" spans="1:12" ht="15" x14ac:dyDescent="0.25">
      <c r="A214" s="23"/>
      <c r="B214" s="15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SUM(F207:F218)</f>
        <v>740</v>
      </c>
      <c r="G219" s="19">
        <f t="shared" ref="G219:J219" si="78">SUM(G207:G218)</f>
        <v>42.199999999999996</v>
      </c>
      <c r="H219" s="19">
        <f t="shared" si="78"/>
        <v>38.549999999999997</v>
      </c>
      <c r="I219" s="19">
        <f t="shared" si="78"/>
        <v>83.62</v>
      </c>
      <c r="J219" s="19">
        <f t="shared" si="78"/>
        <v>845.67000000000007</v>
      </c>
      <c r="K219" s="25"/>
      <c r="L219" s="19">
        <f t="shared" ref="L219" si="79">SUM(L207:L218)</f>
        <v>0</v>
      </c>
    </row>
    <row r="220" spans="1:12" ht="15.75" thickBot="1" x14ac:dyDescent="0.25">
      <c r="A220" s="29">
        <f>A197</f>
        <v>2</v>
      </c>
      <c r="B220" s="30">
        <f>B197</f>
        <v>4</v>
      </c>
      <c r="C220" s="208" t="s">
        <v>4</v>
      </c>
      <c r="D220" s="209"/>
      <c r="E220" s="156"/>
      <c r="F220" s="157">
        <f>F206+F219</f>
        <v>1235</v>
      </c>
      <c r="G220" s="157">
        <f t="shared" ref="G220" si="80">G206+G219</f>
        <v>67.599999999999994</v>
      </c>
      <c r="H220" s="157">
        <f t="shared" ref="H220" si="81">H206+H219</f>
        <v>72.099999999999994</v>
      </c>
      <c r="I220" s="157">
        <f t="shared" ref="I220" si="82">I206+I219</f>
        <v>125.85</v>
      </c>
      <c r="J220" s="157">
        <f t="shared" ref="J220:L220" si="83">J206+J219</f>
        <v>1424.97</v>
      </c>
      <c r="K220" s="157"/>
      <c r="L220" s="32">
        <f t="shared" si="83"/>
        <v>0</v>
      </c>
    </row>
    <row r="221" spans="1:12" ht="15.75" x14ac:dyDescent="0.25">
      <c r="A221" s="20">
        <v>2</v>
      </c>
      <c r="B221" s="21">
        <v>5</v>
      </c>
      <c r="C221" s="22" t="s">
        <v>20</v>
      </c>
      <c r="D221" s="7" t="s">
        <v>26</v>
      </c>
      <c r="E221" s="197" t="s">
        <v>55</v>
      </c>
      <c r="F221" s="102">
        <v>60</v>
      </c>
      <c r="G221" s="102">
        <v>1.1200000000000001</v>
      </c>
      <c r="H221" s="102">
        <v>4.2699999999999996</v>
      </c>
      <c r="I221" s="102">
        <v>6.02</v>
      </c>
      <c r="J221" s="102">
        <v>68.62</v>
      </c>
      <c r="K221" s="102">
        <v>13</v>
      </c>
      <c r="L221" s="154"/>
    </row>
    <row r="222" spans="1:12" ht="15.75" x14ac:dyDescent="0.25">
      <c r="A222" s="23"/>
      <c r="B222" s="15"/>
      <c r="C222" s="11"/>
      <c r="D222" s="7" t="s">
        <v>28</v>
      </c>
      <c r="E222" s="198" t="s">
        <v>102</v>
      </c>
      <c r="F222" s="191">
        <v>90</v>
      </c>
      <c r="G222" s="171">
        <v>16.559999999999999</v>
      </c>
      <c r="H222" s="171">
        <v>15.75</v>
      </c>
      <c r="I222" s="171">
        <v>2.84</v>
      </c>
      <c r="J222" s="171">
        <v>219.6</v>
      </c>
      <c r="K222" s="191">
        <v>89</v>
      </c>
      <c r="L222" s="155"/>
    </row>
    <row r="223" spans="1:12" ht="15.75" x14ac:dyDescent="0.25">
      <c r="A223" s="23"/>
      <c r="B223" s="15"/>
      <c r="C223" s="11"/>
      <c r="D223" s="7" t="s">
        <v>29</v>
      </c>
      <c r="E223" s="198" t="s">
        <v>78</v>
      </c>
      <c r="F223" s="191">
        <v>150</v>
      </c>
      <c r="G223" s="97">
        <v>3.34</v>
      </c>
      <c r="H223" s="97">
        <v>4.91</v>
      </c>
      <c r="I223" s="97">
        <v>33.93</v>
      </c>
      <c r="J223" s="97">
        <v>191.49</v>
      </c>
      <c r="K223" s="191">
        <v>53</v>
      </c>
      <c r="L223" s="155"/>
    </row>
    <row r="224" spans="1:12" ht="15.75" x14ac:dyDescent="0.25">
      <c r="A224" s="23"/>
      <c r="B224" s="15"/>
      <c r="C224" s="11"/>
      <c r="D224" s="7" t="s">
        <v>30</v>
      </c>
      <c r="E224" s="192" t="s">
        <v>72</v>
      </c>
      <c r="F224" s="190">
        <v>200</v>
      </c>
      <c r="G224" s="102">
        <v>1</v>
      </c>
      <c r="H224" s="102">
        <v>0.2</v>
      </c>
      <c r="I224" s="102">
        <v>20.2</v>
      </c>
      <c r="J224" s="102">
        <v>92</v>
      </c>
      <c r="K224" s="191">
        <v>107</v>
      </c>
      <c r="L224" s="155"/>
    </row>
    <row r="225" spans="1:12" ht="15.75" x14ac:dyDescent="0.25">
      <c r="A225" s="23"/>
      <c r="B225" s="15"/>
      <c r="C225" s="11"/>
      <c r="D225" s="7" t="s">
        <v>31</v>
      </c>
      <c r="E225" s="198" t="s">
        <v>48</v>
      </c>
      <c r="F225" s="191">
        <v>25</v>
      </c>
      <c r="G225" s="102">
        <v>1.9</v>
      </c>
      <c r="H225" s="102">
        <v>0.2</v>
      </c>
      <c r="I225" s="102">
        <v>12.3</v>
      </c>
      <c r="J225" s="196">
        <v>58.75</v>
      </c>
      <c r="K225" s="97">
        <v>119</v>
      </c>
      <c r="L225" s="155"/>
    </row>
    <row r="226" spans="1:12" ht="15.75" x14ac:dyDescent="0.25">
      <c r="A226" s="23"/>
      <c r="B226" s="15"/>
      <c r="C226" s="11"/>
      <c r="D226" s="7" t="s">
        <v>32</v>
      </c>
      <c r="E226" s="198" t="s">
        <v>49</v>
      </c>
      <c r="F226" s="191">
        <v>20</v>
      </c>
      <c r="G226" s="102">
        <v>1.32</v>
      </c>
      <c r="H226" s="102">
        <v>0.24</v>
      </c>
      <c r="I226" s="102">
        <v>8.0399999999999991</v>
      </c>
      <c r="J226" s="196">
        <v>39.6</v>
      </c>
      <c r="K226" s="191">
        <v>120</v>
      </c>
      <c r="L226" s="155"/>
    </row>
    <row r="227" spans="1:12" ht="15" x14ac:dyDescent="0.25">
      <c r="A227" s="23"/>
      <c r="B227" s="15"/>
      <c r="C227" s="11"/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3"/>
      <c r="B228" s="15"/>
      <c r="C228" s="11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.75" customHeight="1" x14ac:dyDescent="0.25">
      <c r="A230" s="24"/>
      <c r="B230" s="17"/>
      <c r="C230" s="8"/>
      <c r="D230" s="18" t="s">
        <v>33</v>
      </c>
      <c r="E230" s="182"/>
      <c r="F230" s="183">
        <f>SUM(F221:F229)</f>
        <v>545</v>
      </c>
      <c r="G230" s="183">
        <f t="shared" ref="G230:J230" si="84">SUM(G221:G229)</f>
        <v>25.24</v>
      </c>
      <c r="H230" s="183">
        <f t="shared" si="84"/>
        <v>25.569999999999997</v>
      </c>
      <c r="I230" s="183">
        <f t="shared" si="84"/>
        <v>83.329999999999984</v>
      </c>
      <c r="J230" s="183">
        <f t="shared" si="84"/>
        <v>670.06000000000006</v>
      </c>
      <c r="K230" s="184"/>
      <c r="L230" s="19">
        <f t="shared" ref="L230" si="85">SUM(L221:L229)</f>
        <v>0</v>
      </c>
    </row>
    <row r="231" spans="1:12" ht="15.75" x14ac:dyDescent="0.25">
      <c r="A231" s="26">
        <f>A221</f>
        <v>2</v>
      </c>
      <c r="B231" s="13">
        <f>B221</f>
        <v>5</v>
      </c>
      <c r="C231" s="10" t="s">
        <v>25</v>
      </c>
      <c r="D231" s="152" t="s">
        <v>26</v>
      </c>
      <c r="E231" s="195" t="s">
        <v>103</v>
      </c>
      <c r="F231" s="191">
        <v>150</v>
      </c>
      <c r="G231" s="102">
        <v>0.6</v>
      </c>
      <c r="H231" s="102">
        <v>0.6</v>
      </c>
      <c r="I231" s="102">
        <v>14.7</v>
      </c>
      <c r="J231" s="196">
        <v>70.5</v>
      </c>
      <c r="K231" s="191">
        <v>24</v>
      </c>
      <c r="L231" s="155"/>
    </row>
    <row r="232" spans="1:12" ht="15.75" x14ac:dyDescent="0.25">
      <c r="A232" s="23"/>
      <c r="B232" s="15"/>
      <c r="C232" s="11"/>
      <c r="D232" s="152" t="s">
        <v>27</v>
      </c>
      <c r="E232" s="192" t="s">
        <v>104</v>
      </c>
      <c r="F232" s="190">
        <v>200</v>
      </c>
      <c r="G232" s="97">
        <v>5.75</v>
      </c>
      <c r="H232" s="97">
        <v>8.7899999999999991</v>
      </c>
      <c r="I232" s="97">
        <v>8.75</v>
      </c>
      <c r="J232" s="97">
        <v>138.04</v>
      </c>
      <c r="K232" s="191">
        <v>31</v>
      </c>
      <c r="L232" s="155"/>
    </row>
    <row r="233" spans="1:12" ht="15.75" x14ac:dyDescent="0.25">
      <c r="A233" s="23"/>
      <c r="B233" s="15"/>
      <c r="C233" s="11"/>
      <c r="D233" s="152" t="s">
        <v>28</v>
      </c>
      <c r="E233" s="192" t="s">
        <v>105</v>
      </c>
      <c r="F233" s="190">
        <v>90</v>
      </c>
      <c r="G233" s="102">
        <v>18.5</v>
      </c>
      <c r="H233" s="102">
        <v>3.73</v>
      </c>
      <c r="I233" s="102">
        <v>2.5099999999999998</v>
      </c>
      <c r="J233" s="102">
        <v>116.1</v>
      </c>
      <c r="K233" s="191">
        <v>146</v>
      </c>
      <c r="L233" s="155"/>
    </row>
    <row r="234" spans="1:12" ht="15.75" x14ac:dyDescent="0.25">
      <c r="A234" s="23"/>
      <c r="B234" s="15"/>
      <c r="C234" s="11"/>
      <c r="D234" s="152" t="s">
        <v>29</v>
      </c>
      <c r="E234" s="195" t="s">
        <v>106</v>
      </c>
      <c r="F234" s="191">
        <v>150</v>
      </c>
      <c r="G234" s="122">
        <v>3.28</v>
      </c>
      <c r="H234" s="122">
        <v>7.81</v>
      </c>
      <c r="I234" s="122">
        <v>21.57</v>
      </c>
      <c r="J234" s="122">
        <v>170.22</v>
      </c>
      <c r="K234" s="191">
        <v>50</v>
      </c>
      <c r="L234" s="155"/>
    </row>
    <row r="235" spans="1:12" ht="15.75" x14ac:dyDescent="0.25">
      <c r="A235" s="23"/>
      <c r="B235" s="15"/>
      <c r="C235" s="11"/>
      <c r="D235" s="152" t="s">
        <v>30</v>
      </c>
      <c r="E235" s="189" t="s">
        <v>41</v>
      </c>
      <c r="F235" s="190">
        <v>200</v>
      </c>
      <c r="G235" s="102">
        <v>0</v>
      </c>
      <c r="H235" s="102">
        <v>0</v>
      </c>
      <c r="I235" s="102">
        <v>7.27</v>
      </c>
      <c r="J235" s="102">
        <v>28.73</v>
      </c>
      <c r="K235" s="191">
        <v>114</v>
      </c>
      <c r="L235" s="155"/>
    </row>
    <row r="236" spans="1:12" ht="15.75" x14ac:dyDescent="0.25">
      <c r="A236" s="23"/>
      <c r="B236" s="15"/>
      <c r="C236" s="11"/>
      <c r="D236" s="152" t="s">
        <v>31</v>
      </c>
      <c r="E236" s="198" t="s">
        <v>48</v>
      </c>
      <c r="F236" s="191">
        <v>60</v>
      </c>
      <c r="G236" s="102">
        <v>4.5599999999999996</v>
      </c>
      <c r="H236" s="102">
        <v>0.48</v>
      </c>
      <c r="I236" s="102">
        <v>29.52</v>
      </c>
      <c r="J236" s="102">
        <v>141</v>
      </c>
      <c r="K236" s="97">
        <v>119</v>
      </c>
      <c r="L236" s="155"/>
    </row>
    <row r="237" spans="1:12" ht="15.75" x14ac:dyDescent="0.25">
      <c r="A237" s="23"/>
      <c r="B237" s="15"/>
      <c r="C237" s="11"/>
      <c r="D237" s="152" t="s">
        <v>32</v>
      </c>
      <c r="E237" s="198" t="s">
        <v>49</v>
      </c>
      <c r="F237" s="191">
        <v>50</v>
      </c>
      <c r="G237" s="102">
        <v>3.3</v>
      </c>
      <c r="H237" s="102">
        <v>0.6</v>
      </c>
      <c r="I237" s="102">
        <v>20.100000000000001</v>
      </c>
      <c r="J237" s="102">
        <v>99</v>
      </c>
      <c r="K237" s="191">
        <v>120</v>
      </c>
      <c r="L237" s="155"/>
    </row>
    <row r="238" spans="1:12" ht="15" x14ac:dyDescent="0.2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SUM(F231:F241)</f>
        <v>900</v>
      </c>
      <c r="G242" s="19">
        <f t="shared" ref="G242:J242" si="86">SUM(G231:G241)</f>
        <v>35.99</v>
      </c>
      <c r="H242" s="19">
        <f t="shared" si="86"/>
        <v>22.01</v>
      </c>
      <c r="I242" s="19">
        <f t="shared" si="86"/>
        <v>104.41999999999999</v>
      </c>
      <c r="J242" s="19">
        <f t="shared" si="86"/>
        <v>763.59</v>
      </c>
      <c r="K242" s="25"/>
      <c r="L242" s="19">
        <f t="shared" ref="L242" si="87">SUM(L231:L241)</f>
        <v>0</v>
      </c>
    </row>
    <row r="243" spans="1:12" ht="15.75" thickBot="1" x14ac:dyDescent="0.25">
      <c r="A243" s="29">
        <f>A221</f>
        <v>2</v>
      </c>
      <c r="B243" s="30">
        <f>B221</f>
        <v>5</v>
      </c>
      <c r="C243" s="208" t="s">
        <v>4</v>
      </c>
      <c r="D243" s="209"/>
      <c r="E243" s="156"/>
      <c r="F243" s="157">
        <f>F230+F242</f>
        <v>1445</v>
      </c>
      <c r="G243" s="157">
        <f t="shared" ref="G243" si="88">G230+G242</f>
        <v>61.230000000000004</v>
      </c>
      <c r="H243" s="157">
        <f t="shared" ref="H243" si="89">H230+H242</f>
        <v>47.58</v>
      </c>
      <c r="I243" s="157">
        <f t="shared" ref="I243" si="90">I230+I242</f>
        <v>187.74999999999997</v>
      </c>
      <c r="J243" s="157">
        <f t="shared" ref="J243:L243" si="91">J230+J242</f>
        <v>1433.65</v>
      </c>
      <c r="K243" s="157"/>
      <c r="L243" s="32">
        <f t="shared" si="91"/>
        <v>0</v>
      </c>
    </row>
    <row r="244" spans="1:12" ht="15.75" x14ac:dyDescent="0.25">
      <c r="A244" s="20">
        <v>3</v>
      </c>
      <c r="B244" s="21">
        <v>1</v>
      </c>
      <c r="C244" s="22" t="s">
        <v>20</v>
      </c>
      <c r="D244" s="152" t="s">
        <v>26</v>
      </c>
      <c r="E244" s="186" t="s">
        <v>103</v>
      </c>
      <c r="F244" s="162">
        <v>150</v>
      </c>
      <c r="G244" s="77">
        <v>0.6</v>
      </c>
      <c r="H244" s="77">
        <v>0.6</v>
      </c>
      <c r="I244" s="77">
        <v>14.7</v>
      </c>
      <c r="J244" s="181">
        <v>70.5</v>
      </c>
      <c r="K244" s="162">
        <v>24</v>
      </c>
      <c r="L244" s="154"/>
    </row>
    <row r="245" spans="1:12" ht="16.5" thickBot="1" x14ac:dyDescent="0.3">
      <c r="A245" s="23"/>
      <c r="B245" s="15"/>
      <c r="C245" s="11"/>
      <c r="D245" s="152" t="s">
        <v>26</v>
      </c>
      <c r="E245" s="186" t="s">
        <v>79</v>
      </c>
      <c r="F245" s="162">
        <v>15</v>
      </c>
      <c r="G245" s="77">
        <v>3.48</v>
      </c>
      <c r="H245" s="77">
        <v>4.43</v>
      </c>
      <c r="I245" s="77">
        <v>0</v>
      </c>
      <c r="J245" s="181">
        <v>54.6</v>
      </c>
      <c r="K245" s="162">
        <v>1</v>
      </c>
      <c r="L245" s="155"/>
    </row>
    <row r="246" spans="1:12" ht="15.75" x14ac:dyDescent="0.25">
      <c r="A246" s="23"/>
      <c r="B246" s="15"/>
      <c r="C246" s="11"/>
      <c r="D246" s="153" t="s">
        <v>21</v>
      </c>
      <c r="E246" s="186" t="s">
        <v>107</v>
      </c>
      <c r="F246" s="162">
        <v>225</v>
      </c>
      <c r="G246" s="188">
        <v>5.55</v>
      </c>
      <c r="H246" s="188">
        <v>7.36</v>
      </c>
      <c r="I246" s="188">
        <v>29.68</v>
      </c>
      <c r="J246" s="188">
        <v>208.58</v>
      </c>
      <c r="K246" s="162">
        <v>347</v>
      </c>
      <c r="L246" s="155"/>
    </row>
    <row r="247" spans="1:12" ht="15.75" x14ac:dyDescent="0.25">
      <c r="A247" s="23"/>
      <c r="B247" s="15"/>
      <c r="C247" s="11"/>
      <c r="D247" s="152" t="s">
        <v>22</v>
      </c>
      <c r="E247" s="158" t="s">
        <v>41</v>
      </c>
      <c r="F247" s="159">
        <v>200</v>
      </c>
      <c r="G247" s="64">
        <v>0</v>
      </c>
      <c r="H247" s="64">
        <v>0</v>
      </c>
      <c r="I247" s="64">
        <v>7.27</v>
      </c>
      <c r="J247" s="163">
        <v>28.73</v>
      </c>
      <c r="K247" s="160">
        <v>114</v>
      </c>
      <c r="L247" s="155"/>
    </row>
    <row r="248" spans="1:12" ht="15.75" x14ac:dyDescent="0.25">
      <c r="A248" s="23"/>
      <c r="B248" s="15"/>
      <c r="C248" s="11"/>
      <c r="D248" s="152" t="s">
        <v>23</v>
      </c>
      <c r="E248" s="161" t="s">
        <v>42</v>
      </c>
      <c r="F248" s="177">
        <v>45</v>
      </c>
      <c r="G248" s="77">
        <v>3.38</v>
      </c>
      <c r="H248" s="77">
        <v>1.31</v>
      </c>
      <c r="I248" s="77">
        <v>22.41</v>
      </c>
      <c r="J248" s="77">
        <v>117.9</v>
      </c>
      <c r="K248" s="86">
        <v>121</v>
      </c>
      <c r="L248" s="155"/>
    </row>
    <row r="249" spans="1:12" ht="15" x14ac:dyDescent="0.25">
      <c r="A249" s="23"/>
      <c r="B249" s="15"/>
      <c r="C249" s="11"/>
      <c r="D249" s="7" t="s">
        <v>24</v>
      </c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3"/>
      <c r="B251" s="15"/>
      <c r="C251" s="11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4"/>
      <c r="B253" s="17"/>
      <c r="C253" s="8"/>
      <c r="D253" s="199" t="s">
        <v>33</v>
      </c>
      <c r="E253" s="182"/>
      <c r="F253" s="183">
        <f>SUM(F244:F252)</f>
        <v>635</v>
      </c>
      <c r="G253" s="183">
        <f>SUM(G244:G252)</f>
        <v>13.009999999999998</v>
      </c>
      <c r="H253" s="183">
        <f>SUM(H244:H252)</f>
        <v>13.700000000000001</v>
      </c>
      <c r="I253" s="183">
        <f>SUM(I244:I252)</f>
        <v>74.059999999999988</v>
      </c>
      <c r="J253" s="183">
        <f>SUM(J244:J252)</f>
        <v>480.31000000000006</v>
      </c>
      <c r="K253" s="184"/>
      <c r="L253" s="19">
        <f t="shared" ref="L253" si="92">SUM(L244:L252)</f>
        <v>0</v>
      </c>
    </row>
    <row r="254" spans="1:12" ht="15.75" x14ac:dyDescent="0.25">
      <c r="A254" s="26">
        <f>A244</f>
        <v>3</v>
      </c>
      <c r="B254" s="13">
        <f>B244</f>
        <v>1</v>
      </c>
      <c r="C254" s="10" t="s">
        <v>25</v>
      </c>
      <c r="D254" s="200" t="s">
        <v>26</v>
      </c>
      <c r="E254" s="195" t="s">
        <v>103</v>
      </c>
      <c r="F254" s="191">
        <v>150</v>
      </c>
      <c r="G254" s="102">
        <v>0.6</v>
      </c>
      <c r="H254" s="102">
        <v>0.6</v>
      </c>
      <c r="I254" s="102">
        <v>14.7</v>
      </c>
      <c r="J254" s="196">
        <v>70.5</v>
      </c>
      <c r="K254" s="191">
        <v>24</v>
      </c>
      <c r="L254" s="155"/>
    </row>
    <row r="255" spans="1:12" ht="15.75" x14ac:dyDescent="0.25">
      <c r="A255" s="23"/>
      <c r="B255" s="15"/>
      <c r="C255" s="11"/>
      <c r="D255" s="200" t="s">
        <v>27</v>
      </c>
      <c r="E255" s="189" t="s">
        <v>108</v>
      </c>
      <c r="F255" s="190">
        <v>200</v>
      </c>
      <c r="G255" s="97">
        <v>6.66</v>
      </c>
      <c r="H255" s="97">
        <v>5.51</v>
      </c>
      <c r="I255" s="97">
        <v>8.75</v>
      </c>
      <c r="J255" s="97">
        <v>111.57</v>
      </c>
      <c r="K255" s="191">
        <v>41</v>
      </c>
      <c r="L255" s="155"/>
    </row>
    <row r="256" spans="1:12" ht="15.75" x14ac:dyDescent="0.25">
      <c r="A256" s="23"/>
      <c r="B256" s="15"/>
      <c r="C256" s="11"/>
      <c r="D256" s="200" t="s">
        <v>28</v>
      </c>
      <c r="E256" s="201" t="s">
        <v>109</v>
      </c>
      <c r="F256" s="190">
        <v>250</v>
      </c>
      <c r="G256" s="102">
        <v>26.38</v>
      </c>
      <c r="H256" s="102">
        <v>24.6</v>
      </c>
      <c r="I256" s="102">
        <v>39.97</v>
      </c>
      <c r="J256" s="102">
        <v>485.84</v>
      </c>
      <c r="K256" s="191">
        <v>79</v>
      </c>
      <c r="L256" s="155"/>
    </row>
    <row r="257" spans="1:12" ht="15.75" x14ac:dyDescent="0.25">
      <c r="A257" s="23"/>
      <c r="B257" s="15"/>
      <c r="C257" s="11"/>
      <c r="D257" s="200" t="s">
        <v>30</v>
      </c>
      <c r="E257" s="189" t="s">
        <v>47</v>
      </c>
      <c r="F257" s="190">
        <v>200</v>
      </c>
      <c r="G257" s="102">
        <v>0.37</v>
      </c>
      <c r="H257" s="102">
        <v>0</v>
      </c>
      <c r="I257" s="102">
        <v>14.85</v>
      </c>
      <c r="J257" s="196">
        <v>59.48</v>
      </c>
      <c r="K257" s="191">
        <v>98</v>
      </c>
      <c r="L257" s="155"/>
    </row>
    <row r="258" spans="1:12" ht="15.75" x14ac:dyDescent="0.25">
      <c r="A258" s="23"/>
      <c r="B258" s="15"/>
      <c r="C258" s="11"/>
      <c r="D258" s="200" t="s">
        <v>31</v>
      </c>
      <c r="E258" s="195" t="s">
        <v>48</v>
      </c>
      <c r="F258" s="191">
        <v>20</v>
      </c>
      <c r="G258" s="102">
        <v>1.52</v>
      </c>
      <c r="H258" s="102">
        <v>0.16</v>
      </c>
      <c r="I258" s="102">
        <v>9.84</v>
      </c>
      <c r="J258" s="196">
        <v>47</v>
      </c>
      <c r="K258" s="97">
        <v>119</v>
      </c>
      <c r="L258" s="155"/>
    </row>
    <row r="259" spans="1:12" ht="15.75" x14ac:dyDescent="0.25">
      <c r="A259" s="23"/>
      <c r="B259" s="15"/>
      <c r="C259" s="11"/>
      <c r="D259" s="200" t="s">
        <v>32</v>
      </c>
      <c r="E259" s="195" t="s">
        <v>49</v>
      </c>
      <c r="F259" s="191">
        <v>20</v>
      </c>
      <c r="G259" s="102">
        <v>1.32</v>
      </c>
      <c r="H259" s="102">
        <v>0.24</v>
      </c>
      <c r="I259" s="102">
        <v>8.0399999999999991</v>
      </c>
      <c r="J259" s="196">
        <v>39.6</v>
      </c>
      <c r="K259" s="97">
        <v>120</v>
      </c>
      <c r="L259" s="155"/>
    </row>
    <row r="260" spans="1:12" ht="15" x14ac:dyDescent="0.25">
      <c r="A260" s="23"/>
      <c r="B260" s="15"/>
      <c r="C260" s="11"/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3"/>
      <c r="B261" s="15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4"/>
      <c r="B266" s="17"/>
      <c r="C266" s="8"/>
      <c r="D266" s="18" t="s">
        <v>33</v>
      </c>
      <c r="E266" s="9"/>
      <c r="F266" s="19">
        <f>SUM(F254:F265)</f>
        <v>840</v>
      </c>
      <c r="G266" s="19">
        <f t="shared" ref="G266:J266" si="93">SUM(G254:G265)</f>
        <v>36.85</v>
      </c>
      <c r="H266" s="19">
        <f t="shared" si="93"/>
        <v>31.11</v>
      </c>
      <c r="I266" s="19">
        <f t="shared" si="93"/>
        <v>96.15</v>
      </c>
      <c r="J266" s="19">
        <f t="shared" si="93"/>
        <v>813.99</v>
      </c>
      <c r="K266" s="25"/>
      <c r="L266" s="19">
        <f t="shared" ref="L266" si="94">SUM(L254:L265)</f>
        <v>0</v>
      </c>
    </row>
    <row r="267" spans="1:12" ht="15.75" thickBot="1" x14ac:dyDescent="0.25">
      <c r="A267" s="29">
        <f>A244</f>
        <v>3</v>
      </c>
      <c r="B267" s="30">
        <f>B244</f>
        <v>1</v>
      </c>
      <c r="C267" s="208" t="s">
        <v>4</v>
      </c>
      <c r="D267" s="209"/>
      <c r="E267" s="156"/>
      <c r="F267" s="157">
        <f>F253+F266</f>
        <v>1475</v>
      </c>
      <c r="G267" s="157">
        <f t="shared" ref="G267:J267" si="95">G253+G266</f>
        <v>49.86</v>
      </c>
      <c r="H267" s="157">
        <f t="shared" si="95"/>
        <v>44.81</v>
      </c>
      <c r="I267" s="157">
        <f t="shared" si="95"/>
        <v>170.20999999999998</v>
      </c>
      <c r="J267" s="157">
        <f t="shared" si="95"/>
        <v>1294.3000000000002</v>
      </c>
      <c r="K267" s="157"/>
      <c r="L267" s="32">
        <f t="shared" ref="L267" si="96">L253+L266</f>
        <v>0</v>
      </c>
    </row>
    <row r="268" spans="1:12" ht="15.75" x14ac:dyDescent="0.25">
      <c r="A268" s="14">
        <v>3</v>
      </c>
      <c r="B268" s="15">
        <v>2</v>
      </c>
      <c r="C268" s="22" t="s">
        <v>20</v>
      </c>
      <c r="D268" s="152" t="s">
        <v>26</v>
      </c>
      <c r="E268" s="197" t="s">
        <v>100</v>
      </c>
      <c r="F268" s="102">
        <v>60</v>
      </c>
      <c r="G268" s="102">
        <v>1.02</v>
      </c>
      <c r="H268" s="102">
        <v>7.98</v>
      </c>
      <c r="I268" s="102">
        <v>3.05</v>
      </c>
      <c r="J268" s="102">
        <v>88.8</v>
      </c>
      <c r="K268" s="102">
        <v>235</v>
      </c>
      <c r="L268" s="154"/>
    </row>
    <row r="269" spans="1:12" ht="15.75" x14ac:dyDescent="0.25">
      <c r="A269" s="14"/>
      <c r="B269" s="15"/>
      <c r="C269" s="11"/>
      <c r="D269" s="152" t="s">
        <v>28</v>
      </c>
      <c r="E269" s="198" t="s">
        <v>110</v>
      </c>
      <c r="F269" s="191">
        <v>90</v>
      </c>
      <c r="G269" s="102">
        <v>16.41</v>
      </c>
      <c r="H269" s="102">
        <v>15.33</v>
      </c>
      <c r="I269" s="102">
        <v>1.91</v>
      </c>
      <c r="J269" s="102">
        <v>211.4</v>
      </c>
      <c r="K269" s="191">
        <v>88</v>
      </c>
      <c r="L269" s="155"/>
    </row>
    <row r="270" spans="1:12" ht="15.75" x14ac:dyDescent="0.25">
      <c r="A270" s="14"/>
      <c r="B270" s="15"/>
      <c r="C270" s="11"/>
      <c r="D270" s="152" t="s">
        <v>29</v>
      </c>
      <c r="E270" s="189" t="s">
        <v>111</v>
      </c>
      <c r="F270" s="190">
        <v>150</v>
      </c>
      <c r="G270" s="102">
        <v>3.31</v>
      </c>
      <c r="H270" s="102">
        <v>5.56</v>
      </c>
      <c r="I270" s="102">
        <v>25.99</v>
      </c>
      <c r="J270" s="102">
        <v>167.07</v>
      </c>
      <c r="K270" s="191">
        <v>52</v>
      </c>
      <c r="L270" s="155"/>
    </row>
    <row r="271" spans="1:12" ht="31.5" x14ac:dyDescent="0.25">
      <c r="A271" s="14"/>
      <c r="B271" s="15"/>
      <c r="C271" s="11"/>
      <c r="D271" s="152" t="s">
        <v>30</v>
      </c>
      <c r="E271" s="192" t="s">
        <v>112</v>
      </c>
      <c r="F271" s="190">
        <v>200</v>
      </c>
      <c r="G271" s="102">
        <v>0</v>
      </c>
      <c r="H271" s="102">
        <v>0</v>
      </c>
      <c r="I271" s="102">
        <v>14.4</v>
      </c>
      <c r="J271" s="102">
        <v>58.4</v>
      </c>
      <c r="K271" s="191">
        <v>104</v>
      </c>
      <c r="L271" s="155"/>
    </row>
    <row r="272" spans="1:12" ht="15.75" x14ac:dyDescent="0.25">
      <c r="A272" s="14"/>
      <c r="B272" s="15"/>
      <c r="C272" s="11"/>
      <c r="D272" s="152" t="s">
        <v>31</v>
      </c>
      <c r="E272" s="198" t="s">
        <v>48</v>
      </c>
      <c r="F272" s="190">
        <v>20</v>
      </c>
      <c r="G272" s="102">
        <v>1.52</v>
      </c>
      <c r="H272" s="102">
        <v>0.16</v>
      </c>
      <c r="I272" s="102">
        <v>9.84</v>
      </c>
      <c r="J272" s="102">
        <v>47</v>
      </c>
      <c r="K272" s="97">
        <v>119</v>
      </c>
      <c r="L272" s="155"/>
    </row>
    <row r="273" spans="1:12" ht="15.75" x14ac:dyDescent="0.25">
      <c r="A273" s="14"/>
      <c r="B273" s="15"/>
      <c r="C273" s="11"/>
      <c r="D273" s="152" t="s">
        <v>32</v>
      </c>
      <c r="E273" s="198" t="s">
        <v>49</v>
      </c>
      <c r="F273" s="191">
        <v>20</v>
      </c>
      <c r="G273" s="102">
        <v>1.32</v>
      </c>
      <c r="H273" s="102">
        <v>0.24</v>
      </c>
      <c r="I273" s="102">
        <v>8.0399999999999991</v>
      </c>
      <c r="J273" s="196">
        <v>39.6</v>
      </c>
      <c r="K273" s="191">
        <v>120</v>
      </c>
      <c r="L273" s="155"/>
    </row>
    <row r="274" spans="1:12" ht="15" x14ac:dyDescent="0.25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6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6"/>
      <c r="B278" s="17"/>
      <c r="C278" s="8"/>
      <c r="D278" s="18" t="s">
        <v>33</v>
      </c>
      <c r="E278" s="182"/>
      <c r="F278" s="183">
        <f>SUM(F268:F277)</f>
        <v>540</v>
      </c>
      <c r="G278" s="183">
        <f t="shared" ref="G278:J278" si="97">SUM(G268:G277)</f>
        <v>23.58</v>
      </c>
      <c r="H278" s="183">
        <f t="shared" si="97"/>
        <v>29.27</v>
      </c>
      <c r="I278" s="183">
        <f t="shared" si="97"/>
        <v>63.23</v>
      </c>
      <c r="J278" s="183">
        <f t="shared" si="97"/>
        <v>612.27</v>
      </c>
      <c r="K278" s="184"/>
      <c r="L278" s="19">
        <f t="shared" ref="L278" si="98">SUM(L268:L277)</f>
        <v>0</v>
      </c>
    </row>
    <row r="279" spans="1:12" ht="15.75" x14ac:dyDescent="0.25">
      <c r="A279" s="13">
        <v>3</v>
      </c>
      <c r="B279" s="13">
        <f>B268</f>
        <v>2</v>
      </c>
      <c r="C279" s="10" t="s">
        <v>25</v>
      </c>
      <c r="D279" s="152" t="s">
        <v>26</v>
      </c>
      <c r="E279" s="189" t="s">
        <v>68</v>
      </c>
      <c r="F279" s="190">
        <v>100</v>
      </c>
      <c r="G279" s="102">
        <v>0.8</v>
      </c>
      <c r="H279" s="102">
        <v>0.2</v>
      </c>
      <c r="I279" s="102">
        <v>7.5</v>
      </c>
      <c r="J279" s="102">
        <v>38</v>
      </c>
      <c r="K279" s="191">
        <v>137</v>
      </c>
      <c r="L279" s="155"/>
    </row>
    <row r="280" spans="1:12" ht="15.75" x14ac:dyDescent="0.25">
      <c r="A280" s="14"/>
      <c r="B280" s="15"/>
      <c r="C280" s="11"/>
      <c r="D280" s="152" t="s">
        <v>27</v>
      </c>
      <c r="E280" s="192" t="s">
        <v>104</v>
      </c>
      <c r="F280" s="190">
        <v>200</v>
      </c>
      <c r="G280" s="97">
        <v>5.75</v>
      </c>
      <c r="H280" s="97">
        <v>8.7899999999999991</v>
      </c>
      <c r="I280" s="97">
        <v>8.75</v>
      </c>
      <c r="J280" s="97">
        <v>138.04</v>
      </c>
      <c r="K280" s="191">
        <v>31</v>
      </c>
      <c r="L280" s="155"/>
    </row>
    <row r="281" spans="1:12" ht="15.75" x14ac:dyDescent="0.25">
      <c r="A281" s="14"/>
      <c r="B281" s="15"/>
      <c r="C281" s="11"/>
      <c r="D281" s="152" t="s">
        <v>28</v>
      </c>
      <c r="E281" s="189" t="s">
        <v>87</v>
      </c>
      <c r="F281" s="190">
        <v>90</v>
      </c>
      <c r="G281" s="97">
        <v>24.03</v>
      </c>
      <c r="H281" s="97">
        <v>19.829999999999998</v>
      </c>
      <c r="I281" s="97">
        <v>1.61</v>
      </c>
      <c r="J281" s="97">
        <v>279.17</v>
      </c>
      <c r="K281" s="191">
        <v>270</v>
      </c>
      <c r="L281" s="155"/>
    </row>
    <row r="282" spans="1:12" ht="15.75" x14ac:dyDescent="0.25">
      <c r="A282" s="14"/>
      <c r="B282" s="15"/>
      <c r="C282" s="11"/>
      <c r="D282" s="152" t="s">
        <v>29</v>
      </c>
      <c r="E282" s="198" t="s">
        <v>65</v>
      </c>
      <c r="F282" s="191">
        <v>150</v>
      </c>
      <c r="G282" s="97">
        <v>6.76</v>
      </c>
      <c r="H282" s="97">
        <v>3.93</v>
      </c>
      <c r="I282" s="97">
        <v>41.29</v>
      </c>
      <c r="J282" s="97">
        <v>227.48</v>
      </c>
      <c r="K282" s="191">
        <v>65</v>
      </c>
      <c r="L282" s="155"/>
    </row>
    <row r="283" spans="1:12" ht="31.5" x14ac:dyDescent="0.25">
      <c r="A283" s="14"/>
      <c r="B283" s="15"/>
      <c r="C283" s="11"/>
      <c r="D283" s="152" t="s">
        <v>30</v>
      </c>
      <c r="E283" s="189" t="s">
        <v>113</v>
      </c>
      <c r="F283" s="190">
        <v>200</v>
      </c>
      <c r="G283" s="102">
        <v>0.25</v>
      </c>
      <c r="H283" s="102">
        <v>0</v>
      </c>
      <c r="I283" s="102">
        <v>12.73</v>
      </c>
      <c r="J283" s="102">
        <v>51.3</v>
      </c>
      <c r="K283" s="97">
        <v>216</v>
      </c>
      <c r="L283" s="155"/>
    </row>
    <row r="284" spans="1:12" ht="15.75" x14ac:dyDescent="0.25">
      <c r="A284" s="14"/>
      <c r="B284" s="15"/>
      <c r="C284" s="11"/>
      <c r="D284" s="152" t="s">
        <v>31</v>
      </c>
      <c r="E284" s="198" t="s">
        <v>48</v>
      </c>
      <c r="F284" s="190">
        <v>20</v>
      </c>
      <c r="G284" s="102">
        <v>1.52</v>
      </c>
      <c r="H284" s="102">
        <v>0.16</v>
      </c>
      <c r="I284" s="102">
        <v>9.84</v>
      </c>
      <c r="J284" s="102">
        <v>47</v>
      </c>
      <c r="K284" s="97">
        <v>119</v>
      </c>
      <c r="L284" s="155"/>
    </row>
    <row r="285" spans="1:12" ht="15.75" x14ac:dyDescent="0.25">
      <c r="A285" s="14"/>
      <c r="B285" s="15"/>
      <c r="C285" s="11"/>
      <c r="D285" s="152" t="s">
        <v>32</v>
      </c>
      <c r="E285" s="198" t="s">
        <v>49</v>
      </c>
      <c r="F285" s="191">
        <v>20</v>
      </c>
      <c r="G285" s="102">
        <v>1.32</v>
      </c>
      <c r="H285" s="102">
        <v>0.24</v>
      </c>
      <c r="I285" s="102">
        <v>8.0399999999999991</v>
      </c>
      <c r="J285" s="196">
        <v>39.6</v>
      </c>
      <c r="K285" s="191">
        <v>120</v>
      </c>
      <c r="L285" s="155"/>
    </row>
    <row r="286" spans="1:12" ht="15" x14ac:dyDescent="0.25">
      <c r="A286" s="14"/>
      <c r="B286" s="15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6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6"/>
      <c r="B291" s="17"/>
      <c r="C291" s="8"/>
      <c r="D291" s="18" t="s">
        <v>33</v>
      </c>
      <c r="E291" s="9"/>
      <c r="F291" s="19">
        <f>SUM(F279:F290)</f>
        <v>780</v>
      </c>
      <c r="G291" s="19">
        <f t="shared" ref="G291:J291" si="99">SUM(G279:G290)</f>
        <v>40.430000000000007</v>
      </c>
      <c r="H291" s="19">
        <f t="shared" si="99"/>
        <v>33.15</v>
      </c>
      <c r="I291" s="19">
        <f t="shared" si="99"/>
        <v>89.759999999999991</v>
      </c>
      <c r="J291" s="19">
        <f t="shared" si="99"/>
        <v>820.59</v>
      </c>
      <c r="K291" s="25"/>
      <c r="L291" s="19">
        <f t="shared" ref="L291" si="100">SUM(L279:L290)</f>
        <v>0</v>
      </c>
    </row>
    <row r="292" spans="1:12" ht="15.75" thickBot="1" x14ac:dyDescent="0.25">
      <c r="A292" s="33">
        <f>A268</f>
        <v>3</v>
      </c>
      <c r="B292" s="33">
        <f>B268</f>
        <v>2</v>
      </c>
      <c r="C292" s="208" t="s">
        <v>4</v>
      </c>
      <c r="D292" s="209"/>
      <c r="E292" s="156"/>
      <c r="F292" s="157">
        <f>F278+F291</f>
        <v>1320</v>
      </c>
      <c r="G292" s="157">
        <f t="shared" ref="G292:J292" si="101">G278+G291</f>
        <v>64.010000000000005</v>
      </c>
      <c r="H292" s="157">
        <f t="shared" si="101"/>
        <v>62.42</v>
      </c>
      <c r="I292" s="157">
        <f t="shared" si="101"/>
        <v>152.98999999999998</v>
      </c>
      <c r="J292" s="157">
        <f t="shared" si="101"/>
        <v>1432.8600000000001</v>
      </c>
      <c r="K292" s="157"/>
      <c r="L292" s="32">
        <f t="shared" ref="L292" si="102">L278+L291</f>
        <v>0</v>
      </c>
    </row>
    <row r="293" spans="1:12" ht="16.5" thickBot="1" x14ac:dyDescent="0.3">
      <c r="A293" s="20">
        <v>3</v>
      </c>
      <c r="B293" s="21">
        <v>3</v>
      </c>
      <c r="C293" s="22" t="s">
        <v>20</v>
      </c>
      <c r="D293" s="152" t="s">
        <v>26</v>
      </c>
      <c r="E293" s="195" t="s">
        <v>114</v>
      </c>
      <c r="F293" s="191">
        <v>150</v>
      </c>
      <c r="G293" s="102">
        <v>0.6</v>
      </c>
      <c r="H293" s="102">
        <v>0.45</v>
      </c>
      <c r="I293" s="102">
        <v>15.45</v>
      </c>
      <c r="J293" s="196">
        <v>70.5</v>
      </c>
      <c r="K293" s="191">
        <v>25</v>
      </c>
      <c r="L293" s="154"/>
    </row>
    <row r="294" spans="1:12" ht="31.5" x14ac:dyDescent="0.25">
      <c r="A294" s="23"/>
      <c r="B294" s="15"/>
      <c r="C294" s="11"/>
      <c r="D294" s="153" t="s">
        <v>21</v>
      </c>
      <c r="E294" s="189" t="s">
        <v>115</v>
      </c>
      <c r="F294" s="191">
        <v>150</v>
      </c>
      <c r="G294" s="102">
        <v>20.68</v>
      </c>
      <c r="H294" s="102">
        <v>9.08</v>
      </c>
      <c r="I294" s="102">
        <v>30.54</v>
      </c>
      <c r="J294" s="102">
        <v>287.69</v>
      </c>
      <c r="K294" s="191">
        <v>198</v>
      </c>
      <c r="L294" s="155"/>
    </row>
    <row r="295" spans="1:12" ht="15.75" x14ac:dyDescent="0.25">
      <c r="A295" s="23"/>
      <c r="B295" s="15"/>
      <c r="C295" s="11"/>
      <c r="D295" s="152" t="s">
        <v>22</v>
      </c>
      <c r="E295" s="195" t="s">
        <v>116</v>
      </c>
      <c r="F295" s="191">
        <v>200</v>
      </c>
      <c r="G295" s="102">
        <v>3.28</v>
      </c>
      <c r="H295" s="102">
        <v>2.56</v>
      </c>
      <c r="I295" s="102">
        <v>11.81</v>
      </c>
      <c r="J295" s="102">
        <v>83.43</v>
      </c>
      <c r="K295" s="191">
        <v>116</v>
      </c>
      <c r="L295" s="155"/>
    </row>
    <row r="296" spans="1:12" ht="15.75" customHeight="1" x14ac:dyDescent="0.25">
      <c r="A296" s="23"/>
      <c r="B296" s="15"/>
      <c r="C296" s="11"/>
      <c r="D296" s="152" t="s">
        <v>23</v>
      </c>
      <c r="E296" s="189" t="s">
        <v>42</v>
      </c>
      <c r="F296" s="190">
        <v>20</v>
      </c>
      <c r="G296" s="102">
        <v>1.5</v>
      </c>
      <c r="H296" s="102">
        <v>0.57999999999999996</v>
      </c>
      <c r="I296" s="102">
        <v>9.9600000000000009</v>
      </c>
      <c r="J296" s="102">
        <v>52.4</v>
      </c>
      <c r="K296" s="97">
        <v>121</v>
      </c>
      <c r="L296" s="155"/>
    </row>
    <row r="297" spans="1:12" ht="15" x14ac:dyDescent="0.25">
      <c r="A297" s="23"/>
      <c r="B297" s="15"/>
      <c r="C297" s="11"/>
      <c r="D297" s="7" t="s">
        <v>24</v>
      </c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3"/>
      <c r="B298" s="15"/>
      <c r="C298" s="11"/>
      <c r="D298" s="7"/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4"/>
      <c r="B302" s="17"/>
      <c r="C302" s="8"/>
      <c r="D302" s="18" t="s">
        <v>33</v>
      </c>
      <c r="E302" s="182"/>
      <c r="F302" s="183">
        <f>SUM(F293:F301)</f>
        <v>520</v>
      </c>
      <c r="G302" s="183">
        <f t="shared" ref="G302:J302" si="103">SUM(G293:G301)</f>
        <v>26.060000000000002</v>
      </c>
      <c r="H302" s="183">
        <f t="shared" si="103"/>
        <v>12.67</v>
      </c>
      <c r="I302" s="183">
        <f t="shared" si="103"/>
        <v>67.759999999999991</v>
      </c>
      <c r="J302" s="183">
        <f t="shared" si="103"/>
        <v>494.02</v>
      </c>
      <c r="K302" s="184"/>
      <c r="L302" s="19">
        <f t="shared" ref="L302" si="104">SUM(L293:L301)</f>
        <v>0</v>
      </c>
    </row>
    <row r="303" spans="1:12" ht="15.75" x14ac:dyDescent="0.25">
      <c r="A303" s="26">
        <v>3</v>
      </c>
      <c r="B303" s="13">
        <f>B293</f>
        <v>3</v>
      </c>
      <c r="C303" s="10" t="s">
        <v>25</v>
      </c>
      <c r="D303" s="152" t="s">
        <v>26</v>
      </c>
      <c r="E303" s="195" t="s">
        <v>117</v>
      </c>
      <c r="F303" s="191">
        <v>60</v>
      </c>
      <c r="G303" s="102">
        <v>1.26</v>
      </c>
      <c r="H303" s="102">
        <v>4.26</v>
      </c>
      <c r="I303" s="102">
        <v>7.26</v>
      </c>
      <c r="J303" s="102">
        <v>72.48</v>
      </c>
      <c r="K303" s="191">
        <v>9</v>
      </c>
      <c r="L303" s="41"/>
    </row>
    <row r="304" spans="1:12" ht="15.75" x14ac:dyDescent="0.25">
      <c r="A304" s="23"/>
      <c r="B304" s="15"/>
      <c r="C304" s="11"/>
      <c r="D304" s="152" t="s">
        <v>27</v>
      </c>
      <c r="E304" s="195" t="s">
        <v>45</v>
      </c>
      <c r="F304" s="191">
        <v>200</v>
      </c>
      <c r="G304" s="102">
        <v>6</v>
      </c>
      <c r="H304" s="102">
        <v>6.27</v>
      </c>
      <c r="I304" s="102">
        <v>7.12</v>
      </c>
      <c r="J304" s="196">
        <v>109.75</v>
      </c>
      <c r="K304" s="191">
        <v>30</v>
      </c>
      <c r="L304" s="41"/>
    </row>
    <row r="305" spans="1:12" ht="15.75" x14ac:dyDescent="0.25">
      <c r="A305" s="23"/>
      <c r="B305" s="15"/>
      <c r="C305" s="11"/>
      <c r="D305" s="152" t="s">
        <v>28</v>
      </c>
      <c r="E305" s="189" t="s">
        <v>118</v>
      </c>
      <c r="F305" s="190">
        <v>90</v>
      </c>
      <c r="G305" s="102">
        <v>18.61</v>
      </c>
      <c r="H305" s="102">
        <v>5.33</v>
      </c>
      <c r="I305" s="102">
        <v>2.89</v>
      </c>
      <c r="J305" s="102">
        <v>133.04</v>
      </c>
      <c r="K305" s="191">
        <v>182</v>
      </c>
      <c r="L305" s="41"/>
    </row>
    <row r="306" spans="1:12" ht="15.75" x14ac:dyDescent="0.25">
      <c r="A306" s="23"/>
      <c r="B306" s="15"/>
      <c r="C306" s="11"/>
      <c r="D306" s="152" t="s">
        <v>29</v>
      </c>
      <c r="E306" s="195" t="s">
        <v>119</v>
      </c>
      <c r="F306" s="191">
        <v>150</v>
      </c>
      <c r="G306" s="122">
        <v>3.28</v>
      </c>
      <c r="H306" s="122">
        <v>7.81</v>
      </c>
      <c r="I306" s="122">
        <v>21.57</v>
      </c>
      <c r="J306" s="122">
        <v>170.22</v>
      </c>
      <c r="K306" s="191">
        <v>50</v>
      </c>
      <c r="L306" s="41"/>
    </row>
    <row r="307" spans="1:12" ht="15.75" x14ac:dyDescent="0.25">
      <c r="A307" s="23"/>
      <c r="B307" s="15"/>
      <c r="C307" s="11"/>
      <c r="D307" s="152" t="s">
        <v>30</v>
      </c>
      <c r="E307" s="189" t="s">
        <v>120</v>
      </c>
      <c r="F307" s="190">
        <v>200</v>
      </c>
      <c r="G307" s="102">
        <v>0.6</v>
      </c>
      <c r="H307" s="102">
        <v>0.2</v>
      </c>
      <c r="I307" s="102">
        <v>23.6</v>
      </c>
      <c r="J307" s="102">
        <v>104</v>
      </c>
      <c r="K307" s="191">
        <v>107</v>
      </c>
      <c r="L307" s="41"/>
    </row>
    <row r="308" spans="1:12" ht="15.75" x14ac:dyDescent="0.25">
      <c r="A308" s="23"/>
      <c r="B308" s="15"/>
      <c r="C308" s="11"/>
      <c r="D308" s="152" t="s">
        <v>31</v>
      </c>
      <c r="E308" s="195" t="s">
        <v>48</v>
      </c>
      <c r="F308" s="191">
        <v>45</v>
      </c>
      <c r="G308" s="102">
        <v>3.42</v>
      </c>
      <c r="H308" s="102">
        <v>0.36</v>
      </c>
      <c r="I308" s="102">
        <v>22.14</v>
      </c>
      <c r="J308" s="102">
        <v>105.75</v>
      </c>
      <c r="K308" s="97">
        <v>119</v>
      </c>
      <c r="L308" s="41"/>
    </row>
    <row r="309" spans="1:12" ht="15.75" x14ac:dyDescent="0.25">
      <c r="A309" s="23"/>
      <c r="B309" s="15"/>
      <c r="C309" s="11"/>
      <c r="D309" s="152" t="s">
        <v>32</v>
      </c>
      <c r="E309" s="195" t="s">
        <v>49</v>
      </c>
      <c r="F309" s="191">
        <v>45</v>
      </c>
      <c r="G309" s="102">
        <v>2.97</v>
      </c>
      <c r="H309" s="102">
        <v>0.54</v>
      </c>
      <c r="I309" s="102">
        <v>18.09</v>
      </c>
      <c r="J309" s="102">
        <v>89.1</v>
      </c>
      <c r="K309" s="191">
        <v>120</v>
      </c>
      <c r="L309" s="41"/>
    </row>
    <row r="310" spans="1:12" ht="15" x14ac:dyDescent="0.25">
      <c r="A310" s="23"/>
      <c r="B310" s="15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SUM(F303:F314)</f>
        <v>790</v>
      </c>
      <c r="G315" s="19">
        <f t="shared" ref="G315:J315" si="105">SUM(G303:G314)</f>
        <v>36.14</v>
      </c>
      <c r="H315" s="19">
        <f t="shared" si="105"/>
        <v>24.769999999999996</v>
      </c>
      <c r="I315" s="19">
        <f t="shared" si="105"/>
        <v>102.67000000000002</v>
      </c>
      <c r="J315" s="19">
        <f t="shared" si="105"/>
        <v>784.34</v>
      </c>
      <c r="K315" s="25"/>
      <c r="L315" s="19">
        <f t="shared" ref="L315" si="106">SUM(L303:L314)</f>
        <v>0</v>
      </c>
    </row>
    <row r="316" spans="1:12" ht="15.75" thickBot="1" x14ac:dyDescent="0.25">
      <c r="A316" s="29">
        <f>A293</f>
        <v>3</v>
      </c>
      <c r="B316" s="30">
        <f>B293</f>
        <v>3</v>
      </c>
      <c r="C316" s="208" t="s">
        <v>4</v>
      </c>
      <c r="D316" s="209"/>
      <c r="E316" s="156"/>
      <c r="F316" s="157">
        <f>F302+F315</f>
        <v>1310</v>
      </c>
      <c r="G316" s="157">
        <f t="shared" ref="G316:J316" si="107">G302+G315</f>
        <v>62.2</v>
      </c>
      <c r="H316" s="157">
        <f t="shared" si="107"/>
        <v>37.44</v>
      </c>
      <c r="I316" s="157">
        <f t="shared" si="107"/>
        <v>170.43</v>
      </c>
      <c r="J316" s="157">
        <f t="shared" si="107"/>
        <v>1278.3600000000001</v>
      </c>
      <c r="K316" s="157"/>
      <c r="L316" s="32">
        <f t="shared" ref="L316" si="108">L302+L315</f>
        <v>0</v>
      </c>
    </row>
    <row r="317" spans="1:12" ht="15.75" x14ac:dyDescent="0.25">
      <c r="A317" s="20">
        <v>3</v>
      </c>
      <c r="B317" s="21">
        <v>4</v>
      </c>
      <c r="C317" s="22" t="s">
        <v>20</v>
      </c>
      <c r="D317" s="152" t="s">
        <v>26</v>
      </c>
      <c r="E317" s="195" t="s">
        <v>79</v>
      </c>
      <c r="F317" s="191">
        <v>15</v>
      </c>
      <c r="G317" s="102">
        <v>3.48</v>
      </c>
      <c r="H317" s="102">
        <v>4.43</v>
      </c>
      <c r="I317" s="102">
        <v>0</v>
      </c>
      <c r="J317" s="196">
        <v>54.6</v>
      </c>
      <c r="K317" s="191">
        <v>1</v>
      </c>
      <c r="L317" s="154"/>
    </row>
    <row r="318" spans="1:12" ht="15.75" x14ac:dyDescent="0.25">
      <c r="A318" s="23"/>
      <c r="B318" s="15"/>
      <c r="C318" s="11"/>
      <c r="D318" s="152" t="s">
        <v>28</v>
      </c>
      <c r="E318" s="189" t="s">
        <v>64</v>
      </c>
      <c r="F318" s="190">
        <v>90</v>
      </c>
      <c r="G318" s="102">
        <v>13.94</v>
      </c>
      <c r="H318" s="102">
        <v>16.18</v>
      </c>
      <c r="I318" s="102">
        <v>5.21</v>
      </c>
      <c r="J318" s="196">
        <v>224.21</v>
      </c>
      <c r="K318" s="191">
        <v>269</v>
      </c>
      <c r="L318" s="155"/>
    </row>
    <row r="319" spans="1:12" ht="15.75" x14ac:dyDescent="0.25">
      <c r="A319" s="23"/>
      <c r="B319" s="15"/>
      <c r="C319" s="11"/>
      <c r="D319" s="152" t="s">
        <v>29</v>
      </c>
      <c r="E319" s="189" t="s">
        <v>92</v>
      </c>
      <c r="F319" s="190">
        <v>150</v>
      </c>
      <c r="G319" s="97">
        <v>6.76</v>
      </c>
      <c r="H319" s="97">
        <v>3.93</v>
      </c>
      <c r="I319" s="97">
        <v>41.29</v>
      </c>
      <c r="J319" s="97">
        <v>227.48</v>
      </c>
      <c r="K319" s="191">
        <v>64</v>
      </c>
      <c r="L319" s="155"/>
    </row>
    <row r="320" spans="1:12" ht="15.75" x14ac:dyDescent="0.25">
      <c r="A320" s="23"/>
      <c r="B320" s="15"/>
      <c r="C320" s="11"/>
      <c r="D320" s="152" t="s">
        <v>30</v>
      </c>
      <c r="E320" s="189" t="s">
        <v>47</v>
      </c>
      <c r="F320" s="190">
        <v>200</v>
      </c>
      <c r="G320" s="102">
        <v>0.37</v>
      </c>
      <c r="H320" s="102">
        <v>0</v>
      </c>
      <c r="I320" s="102">
        <v>14.85</v>
      </c>
      <c r="J320" s="196">
        <v>59.48</v>
      </c>
      <c r="K320" s="191">
        <v>98</v>
      </c>
      <c r="L320" s="155"/>
    </row>
    <row r="321" spans="1:12" ht="15.75" x14ac:dyDescent="0.25">
      <c r="A321" s="23"/>
      <c r="B321" s="15"/>
      <c r="C321" s="11"/>
      <c r="D321" s="152" t="s">
        <v>31</v>
      </c>
      <c r="E321" s="195" t="s">
        <v>48</v>
      </c>
      <c r="F321" s="190">
        <v>20</v>
      </c>
      <c r="G321" s="102">
        <v>1.52</v>
      </c>
      <c r="H321" s="102">
        <v>0.16</v>
      </c>
      <c r="I321" s="102">
        <v>9.84</v>
      </c>
      <c r="J321" s="102">
        <v>47</v>
      </c>
      <c r="K321" s="97">
        <v>119</v>
      </c>
      <c r="L321" s="155"/>
    </row>
    <row r="322" spans="1:12" ht="15.75" x14ac:dyDescent="0.25">
      <c r="A322" s="23"/>
      <c r="B322" s="15"/>
      <c r="C322" s="11"/>
      <c r="D322" s="152" t="s">
        <v>32</v>
      </c>
      <c r="E322" s="195" t="s">
        <v>49</v>
      </c>
      <c r="F322" s="191">
        <v>20</v>
      </c>
      <c r="G322" s="102">
        <v>1.32</v>
      </c>
      <c r="H322" s="102">
        <v>0.24</v>
      </c>
      <c r="I322" s="102">
        <v>8.0399999999999991</v>
      </c>
      <c r="J322" s="196">
        <v>39.6</v>
      </c>
      <c r="K322" s="191">
        <v>120</v>
      </c>
      <c r="L322" s="155"/>
    </row>
    <row r="323" spans="1:12" ht="15" x14ac:dyDescent="0.25">
      <c r="A323" s="23"/>
      <c r="B323" s="15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3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4"/>
      <c r="B327" s="17"/>
      <c r="C327" s="8"/>
      <c r="D327" s="18" t="s">
        <v>33</v>
      </c>
      <c r="E327" s="182"/>
      <c r="F327" s="183">
        <f>SUM(F317:F326)</f>
        <v>495</v>
      </c>
      <c r="G327" s="183">
        <f t="shared" ref="G327:J327" si="109">SUM(G317:G326)</f>
        <v>27.39</v>
      </c>
      <c r="H327" s="183">
        <f t="shared" si="109"/>
        <v>24.939999999999998</v>
      </c>
      <c r="I327" s="183">
        <f t="shared" si="109"/>
        <v>79.22999999999999</v>
      </c>
      <c r="J327" s="183">
        <f t="shared" si="109"/>
        <v>652.37</v>
      </c>
      <c r="K327" s="184"/>
      <c r="L327" s="19">
        <f t="shared" ref="L327" si="110">SUM(L317:L326)</f>
        <v>0</v>
      </c>
    </row>
    <row r="328" spans="1:12" ht="15.75" x14ac:dyDescent="0.25">
      <c r="A328" s="26">
        <v>3</v>
      </c>
      <c r="B328" s="13">
        <f>B317</f>
        <v>4</v>
      </c>
      <c r="C328" s="10" t="s">
        <v>25</v>
      </c>
      <c r="D328" s="152" t="s">
        <v>26</v>
      </c>
      <c r="E328" s="195" t="s">
        <v>103</v>
      </c>
      <c r="F328" s="191">
        <v>150</v>
      </c>
      <c r="G328" s="102">
        <v>0.6</v>
      </c>
      <c r="H328" s="102">
        <v>0.6</v>
      </c>
      <c r="I328" s="102">
        <v>14.7</v>
      </c>
      <c r="J328" s="196">
        <v>70.5</v>
      </c>
      <c r="K328" s="191">
        <v>24</v>
      </c>
      <c r="L328" s="155"/>
    </row>
    <row r="329" spans="1:12" ht="15.75" x14ac:dyDescent="0.25">
      <c r="A329" s="23"/>
      <c r="B329" s="15"/>
      <c r="C329" s="11"/>
      <c r="D329" s="152" t="s">
        <v>27</v>
      </c>
      <c r="E329" s="195" t="s">
        <v>121</v>
      </c>
      <c r="F329" s="191">
        <v>200</v>
      </c>
      <c r="G329" s="102">
        <v>5.51</v>
      </c>
      <c r="H329" s="102">
        <v>4.83</v>
      </c>
      <c r="I329" s="102">
        <v>14.47</v>
      </c>
      <c r="J329" s="196">
        <v>123.38</v>
      </c>
      <c r="K329" s="191">
        <v>272</v>
      </c>
      <c r="L329" s="155"/>
    </row>
    <row r="330" spans="1:12" ht="15.75" x14ac:dyDescent="0.25">
      <c r="A330" s="23"/>
      <c r="B330" s="15"/>
      <c r="C330" s="11"/>
      <c r="D330" s="152" t="s">
        <v>28</v>
      </c>
      <c r="E330" s="189" t="s">
        <v>122</v>
      </c>
      <c r="F330" s="190">
        <v>90</v>
      </c>
      <c r="G330" s="171">
        <v>17.02</v>
      </c>
      <c r="H330" s="171">
        <v>17.14</v>
      </c>
      <c r="I330" s="171">
        <v>3.46</v>
      </c>
      <c r="J330" s="171">
        <v>236.91</v>
      </c>
      <c r="K330" s="191">
        <v>126</v>
      </c>
      <c r="L330" s="155"/>
    </row>
    <row r="331" spans="1:12" ht="15.75" x14ac:dyDescent="0.25">
      <c r="A331" s="23"/>
      <c r="B331" s="15"/>
      <c r="C331" s="11"/>
      <c r="D331" s="152" t="s">
        <v>29</v>
      </c>
      <c r="E331" s="198" t="s">
        <v>78</v>
      </c>
      <c r="F331" s="191">
        <v>150</v>
      </c>
      <c r="G331" s="97">
        <v>3.34</v>
      </c>
      <c r="H331" s="97">
        <v>4.91</v>
      </c>
      <c r="I331" s="97">
        <v>33.93</v>
      </c>
      <c r="J331" s="97">
        <v>191.49</v>
      </c>
      <c r="K331" s="191">
        <v>53</v>
      </c>
      <c r="L331" s="155"/>
    </row>
    <row r="332" spans="1:12" ht="15.75" x14ac:dyDescent="0.25">
      <c r="A332" s="23"/>
      <c r="B332" s="15"/>
      <c r="C332" s="11"/>
      <c r="D332" s="152" t="s">
        <v>30</v>
      </c>
      <c r="E332" s="189" t="s">
        <v>123</v>
      </c>
      <c r="F332" s="190">
        <v>200</v>
      </c>
      <c r="G332" s="102">
        <v>0.64</v>
      </c>
      <c r="H332" s="102">
        <v>0.25</v>
      </c>
      <c r="I332" s="102">
        <v>16.059999999999999</v>
      </c>
      <c r="J332" s="102">
        <v>79.849999999999994</v>
      </c>
      <c r="K332" s="191">
        <v>101</v>
      </c>
      <c r="L332" s="155"/>
    </row>
    <row r="333" spans="1:12" ht="15.75" x14ac:dyDescent="0.25">
      <c r="A333" s="23"/>
      <c r="B333" s="15"/>
      <c r="C333" s="11"/>
      <c r="D333" s="152" t="s">
        <v>31</v>
      </c>
      <c r="E333" s="195" t="s">
        <v>48</v>
      </c>
      <c r="F333" s="191">
        <v>30</v>
      </c>
      <c r="G333" s="102">
        <v>2.2799999999999998</v>
      </c>
      <c r="H333" s="102">
        <v>0.24</v>
      </c>
      <c r="I333" s="102">
        <v>14.76</v>
      </c>
      <c r="J333" s="196">
        <v>70.5</v>
      </c>
      <c r="K333" s="97">
        <v>119</v>
      </c>
      <c r="L333" s="155"/>
    </row>
    <row r="334" spans="1:12" ht="15.75" x14ac:dyDescent="0.25">
      <c r="A334" s="23"/>
      <c r="B334" s="15"/>
      <c r="C334" s="11"/>
      <c r="D334" s="152" t="s">
        <v>32</v>
      </c>
      <c r="E334" s="195" t="s">
        <v>49</v>
      </c>
      <c r="F334" s="191">
        <v>20</v>
      </c>
      <c r="G334" s="102">
        <v>1.32</v>
      </c>
      <c r="H334" s="102">
        <v>0.24</v>
      </c>
      <c r="I334" s="102">
        <v>8.0399999999999991</v>
      </c>
      <c r="J334" s="196">
        <v>39.6</v>
      </c>
      <c r="K334" s="97">
        <v>120</v>
      </c>
      <c r="L334" s="155"/>
    </row>
    <row r="335" spans="1:12" ht="15" x14ac:dyDescent="0.25">
      <c r="A335" s="23"/>
      <c r="B335" s="15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4"/>
      <c r="B340" s="17"/>
      <c r="C340" s="8"/>
      <c r="D340" s="18" t="s">
        <v>33</v>
      </c>
      <c r="E340" s="9"/>
      <c r="F340" s="19">
        <f>SUM(F328:F339)</f>
        <v>840</v>
      </c>
      <c r="G340" s="19">
        <f t="shared" ref="G340:J340" si="111">SUM(G328:G339)</f>
        <v>30.71</v>
      </c>
      <c r="H340" s="19">
        <f t="shared" si="111"/>
        <v>28.209999999999997</v>
      </c>
      <c r="I340" s="19">
        <f t="shared" si="111"/>
        <v>105.42000000000002</v>
      </c>
      <c r="J340" s="19">
        <f t="shared" si="111"/>
        <v>812.23</v>
      </c>
      <c r="K340" s="25"/>
      <c r="L340" s="19">
        <f t="shared" ref="L340" si="112">SUM(L328:L339)</f>
        <v>0</v>
      </c>
    </row>
    <row r="341" spans="1:12" ht="15.75" thickBot="1" x14ac:dyDescent="0.25">
      <c r="A341" s="29">
        <f>A317</f>
        <v>3</v>
      </c>
      <c r="B341" s="30">
        <f>B317</f>
        <v>4</v>
      </c>
      <c r="C341" s="208" t="s">
        <v>4</v>
      </c>
      <c r="D341" s="209"/>
      <c r="E341" s="156"/>
      <c r="F341" s="157">
        <f>F327+F340</f>
        <v>1335</v>
      </c>
      <c r="G341" s="157">
        <f t="shared" ref="G341:J341" si="113">G327+G340</f>
        <v>58.1</v>
      </c>
      <c r="H341" s="157">
        <f t="shared" si="113"/>
        <v>53.149999999999991</v>
      </c>
      <c r="I341" s="157">
        <f t="shared" si="113"/>
        <v>184.65</v>
      </c>
      <c r="J341" s="157">
        <f t="shared" si="113"/>
        <v>1464.6</v>
      </c>
      <c r="K341" s="157"/>
      <c r="L341" s="32">
        <f t="shared" ref="L341" si="114">L327+L340</f>
        <v>0</v>
      </c>
    </row>
    <row r="342" spans="1:12" ht="15.75" x14ac:dyDescent="0.25">
      <c r="A342" s="20">
        <v>3</v>
      </c>
      <c r="B342" s="21">
        <v>5</v>
      </c>
      <c r="C342" s="22" t="s">
        <v>20</v>
      </c>
      <c r="D342" s="152" t="s">
        <v>26</v>
      </c>
      <c r="E342" s="189" t="s">
        <v>68</v>
      </c>
      <c r="F342" s="190">
        <v>100</v>
      </c>
      <c r="G342" s="102">
        <v>0.8</v>
      </c>
      <c r="H342" s="102">
        <v>0.2</v>
      </c>
      <c r="I342" s="102">
        <v>7.5</v>
      </c>
      <c r="J342" s="102">
        <v>38</v>
      </c>
      <c r="K342" s="191">
        <v>137</v>
      </c>
      <c r="L342" s="154"/>
    </row>
    <row r="343" spans="1:12" ht="16.5" thickBot="1" x14ac:dyDescent="0.3">
      <c r="A343" s="23"/>
      <c r="B343" s="15"/>
      <c r="C343" s="11"/>
      <c r="D343" s="152" t="s">
        <v>26</v>
      </c>
      <c r="E343" s="189" t="s">
        <v>124</v>
      </c>
      <c r="F343" s="191">
        <v>60</v>
      </c>
      <c r="G343" s="102">
        <v>5.54</v>
      </c>
      <c r="H343" s="102">
        <v>4.6900000000000004</v>
      </c>
      <c r="I343" s="102">
        <v>14.55</v>
      </c>
      <c r="J343" s="102">
        <v>123.12</v>
      </c>
      <c r="K343" s="191">
        <v>197</v>
      </c>
      <c r="L343" s="155"/>
    </row>
    <row r="344" spans="1:12" ht="15.75" x14ac:dyDescent="0.25">
      <c r="A344" s="23"/>
      <c r="B344" s="15"/>
      <c r="C344" s="11"/>
      <c r="D344" s="153" t="s">
        <v>21</v>
      </c>
      <c r="E344" s="189" t="s">
        <v>125</v>
      </c>
      <c r="F344" s="190">
        <v>150</v>
      </c>
      <c r="G344" s="102">
        <v>18.86</v>
      </c>
      <c r="H344" s="102">
        <v>20.22</v>
      </c>
      <c r="I344" s="102">
        <v>2.79</v>
      </c>
      <c r="J344" s="102">
        <v>270.32</v>
      </c>
      <c r="K344" s="191">
        <v>67</v>
      </c>
      <c r="L344" s="155"/>
    </row>
    <row r="345" spans="1:12" ht="15.75" x14ac:dyDescent="0.25">
      <c r="A345" s="23"/>
      <c r="B345" s="15"/>
      <c r="C345" s="11"/>
      <c r="D345" s="152" t="s">
        <v>22</v>
      </c>
      <c r="E345" s="189" t="s">
        <v>126</v>
      </c>
      <c r="F345" s="190">
        <v>200</v>
      </c>
      <c r="G345" s="102">
        <v>0</v>
      </c>
      <c r="H345" s="102">
        <v>0</v>
      </c>
      <c r="I345" s="102">
        <v>17.88</v>
      </c>
      <c r="J345" s="102">
        <v>69.66</v>
      </c>
      <c r="K345" s="191">
        <v>159</v>
      </c>
      <c r="L345" s="155"/>
    </row>
    <row r="346" spans="1:12" ht="15" x14ac:dyDescent="0.25">
      <c r="A346" s="23"/>
      <c r="B346" s="15"/>
      <c r="C346" s="11"/>
      <c r="D346" s="7"/>
      <c r="E346" s="40"/>
      <c r="F346" s="41"/>
      <c r="G346" s="41"/>
      <c r="H346" s="41"/>
      <c r="I346" s="41"/>
      <c r="J346" s="41"/>
      <c r="K346" s="42"/>
      <c r="L346" s="41"/>
    </row>
    <row r="347" spans="1:12" ht="15" x14ac:dyDescent="0.25">
      <c r="A347" s="23"/>
      <c r="B347" s="15"/>
      <c r="C347" s="11"/>
      <c r="D347" s="7"/>
      <c r="E347" s="40"/>
      <c r="F347" s="41"/>
      <c r="G347" s="41"/>
      <c r="H347" s="41"/>
      <c r="I347" s="41"/>
      <c r="J347" s="41"/>
      <c r="K347" s="42"/>
      <c r="L347" s="41"/>
    </row>
    <row r="348" spans="1:12" ht="15" x14ac:dyDescent="0.25">
      <c r="A348" s="23"/>
      <c r="B348" s="15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6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.75" customHeight="1" x14ac:dyDescent="0.25">
      <c r="A352" s="24"/>
      <c r="B352" s="17"/>
      <c r="C352" s="8"/>
      <c r="D352" s="18" t="s">
        <v>33</v>
      </c>
      <c r="E352" s="182"/>
      <c r="F352" s="183">
        <f>SUM(F342:F351)</f>
        <v>510</v>
      </c>
      <c r="G352" s="183">
        <f t="shared" ref="G352:J352" si="115">SUM(G342:G351)</f>
        <v>25.2</v>
      </c>
      <c r="H352" s="183">
        <f t="shared" si="115"/>
        <v>25.11</v>
      </c>
      <c r="I352" s="183">
        <f t="shared" si="115"/>
        <v>42.72</v>
      </c>
      <c r="J352" s="183">
        <f t="shared" si="115"/>
        <v>501.1</v>
      </c>
      <c r="K352" s="184"/>
      <c r="L352" s="19">
        <f t="shared" ref="L352" si="116">SUM(L342:L351)</f>
        <v>0</v>
      </c>
    </row>
    <row r="353" spans="1:12" ht="15.75" x14ac:dyDescent="0.25">
      <c r="A353" s="26">
        <v>3</v>
      </c>
      <c r="B353" s="13">
        <f>B342</f>
        <v>5</v>
      </c>
      <c r="C353" s="10" t="s">
        <v>25</v>
      </c>
      <c r="D353" s="152" t="s">
        <v>26</v>
      </c>
      <c r="E353" s="192" t="s">
        <v>55</v>
      </c>
      <c r="F353" s="202">
        <v>60</v>
      </c>
      <c r="G353" s="97">
        <v>1.1200000000000001</v>
      </c>
      <c r="H353" s="97">
        <v>4.2699999999999996</v>
      </c>
      <c r="I353" s="97">
        <v>6.02</v>
      </c>
      <c r="J353" s="97">
        <v>68.62</v>
      </c>
      <c r="K353" s="102">
        <v>13</v>
      </c>
      <c r="L353" s="155"/>
    </row>
    <row r="354" spans="1:12" ht="15.75" x14ac:dyDescent="0.25">
      <c r="A354" s="23"/>
      <c r="B354" s="15"/>
      <c r="C354" s="11"/>
      <c r="D354" s="152" t="s">
        <v>27</v>
      </c>
      <c r="E354" s="189" t="s">
        <v>101</v>
      </c>
      <c r="F354" s="190">
        <v>200</v>
      </c>
      <c r="G354" s="97">
        <v>9.19</v>
      </c>
      <c r="H354" s="97">
        <v>5.64</v>
      </c>
      <c r="I354" s="97">
        <v>13.63</v>
      </c>
      <c r="J354" s="97">
        <v>141.18</v>
      </c>
      <c r="K354" s="191">
        <v>34</v>
      </c>
      <c r="L354" s="155"/>
    </row>
    <row r="355" spans="1:12" ht="15.75" x14ac:dyDescent="0.25">
      <c r="A355" s="23"/>
      <c r="B355" s="15"/>
      <c r="C355" s="11"/>
      <c r="D355" s="152" t="s">
        <v>28</v>
      </c>
      <c r="E355" s="189" t="s">
        <v>127</v>
      </c>
      <c r="F355" s="190">
        <v>90</v>
      </c>
      <c r="G355" s="171">
        <v>19.41</v>
      </c>
      <c r="H355" s="171">
        <v>18.239999999999998</v>
      </c>
      <c r="I355" s="171">
        <v>0.98</v>
      </c>
      <c r="J355" s="171">
        <v>246.99</v>
      </c>
      <c r="K355" s="191">
        <v>250</v>
      </c>
      <c r="L355" s="155"/>
    </row>
    <row r="356" spans="1:12" ht="15.75" x14ac:dyDescent="0.25">
      <c r="A356" s="23"/>
      <c r="B356" s="15"/>
      <c r="C356" s="11"/>
      <c r="D356" s="152" t="s">
        <v>29</v>
      </c>
      <c r="E356" s="189" t="s">
        <v>111</v>
      </c>
      <c r="F356" s="190">
        <v>150</v>
      </c>
      <c r="G356" s="102">
        <v>3.31</v>
      </c>
      <c r="H356" s="102">
        <v>5.56</v>
      </c>
      <c r="I356" s="102">
        <v>25.99</v>
      </c>
      <c r="J356" s="102">
        <v>167.07</v>
      </c>
      <c r="K356" s="191">
        <v>52</v>
      </c>
      <c r="L356" s="155"/>
    </row>
    <row r="357" spans="1:12" ht="15.75" x14ac:dyDescent="0.25">
      <c r="A357" s="23"/>
      <c r="B357" s="15"/>
      <c r="C357" s="11"/>
      <c r="D357" s="152" t="s">
        <v>30</v>
      </c>
      <c r="E357" s="189" t="s">
        <v>41</v>
      </c>
      <c r="F357" s="190">
        <v>200</v>
      </c>
      <c r="G357" s="102">
        <v>0</v>
      </c>
      <c r="H357" s="102">
        <v>0</v>
      </c>
      <c r="I357" s="102">
        <v>7.27</v>
      </c>
      <c r="J357" s="102">
        <v>28.73</v>
      </c>
      <c r="K357" s="191">
        <v>114</v>
      </c>
      <c r="L357" s="155"/>
    </row>
    <row r="358" spans="1:12" ht="15.75" x14ac:dyDescent="0.25">
      <c r="A358" s="23"/>
      <c r="B358" s="15"/>
      <c r="C358" s="11"/>
      <c r="D358" s="152" t="s">
        <v>31</v>
      </c>
      <c r="E358" s="195" t="s">
        <v>48</v>
      </c>
      <c r="F358" s="191">
        <v>30</v>
      </c>
      <c r="G358" s="102">
        <v>2.2799999999999998</v>
      </c>
      <c r="H358" s="102">
        <v>0.24</v>
      </c>
      <c r="I358" s="102">
        <v>14.76</v>
      </c>
      <c r="J358" s="196">
        <v>70.5</v>
      </c>
      <c r="K358" s="97">
        <v>119</v>
      </c>
      <c r="L358" s="155"/>
    </row>
    <row r="359" spans="1:12" ht="15.75" x14ac:dyDescent="0.25">
      <c r="A359" s="23"/>
      <c r="B359" s="15"/>
      <c r="C359" s="11"/>
      <c r="D359" s="152" t="s">
        <v>32</v>
      </c>
      <c r="E359" s="195" t="s">
        <v>49</v>
      </c>
      <c r="F359" s="191">
        <v>20</v>
      </c>
      <c r="G359" s="102">
        <v>1.32</v>
      </c>
      <c r="H359" s="102">
        <v>0.24</v>
      </c>
      <c r="I359" s="102">
        <v>8.0399999999999991</v>
      </c>
      <c r="J359" s="196">
        <v>39.6</v>
      </c>
      <c r="K359" s="191">
        <v>120</v>
      </c>
      <c r="L359" s="155"/>
    </row>
    <row r="360" spans="1:12" ht="15" x14ac:dyDescent="0.25">
      <c r="A360" s="23"/>
      <c r="B360" s="15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SUM(F353:F364)</f>
        <v>750</v>
      </c>
      <c r="G365" s="19">
        <f t="shared" ref="G365:J365" si="117">SUM(G353:G364)</f>
        <v>36.630000000000003</v>
      </c>
      <c r="H365" s="19">
        <f t="shared" si="117"/>
        <v>34.190000000000005</v>
      </c>
      <c r="I365" s="19">
        <f t="shared" si="117"/>
        <v>76.69</v>
      </c>
      <c r="J365" s="19">
        <f t="shared" si="117"/>
        <v>762.69</v>
      </c>
      <c r="K365" s="25"/>
      <c r="L365" s="19">
        <f t="shared" ref="L365" si="118">SUM(L353:L364)</f>
        <v>0</v>
      </c>
    </row>
    <row r="366" spans="1:12" ht="15.75" thickBot="1" x14ac:dyDescent="0.25">
      <c r="A366" s="29">
        <f>A342</f>
        <v>3</v>
      </c>
      <c r="B366" s="30">
        <f>B342</f>
        <v>5</v>
      </c>
      <c r="C366" s="208" t="s">
        <v>4</v>
      </c>
      <c r="D366" s="209"/>
      <c r="E366" s="156"/>
      <c r="F366" s="157">
        <f>F352+F365</f>
        <v>1260</v>
      </c>
      <c r="G366" s="157">
        <f t="shared" ref="G366:J366" si="119">G352+G365</f>
        <v>61.83</v>
      </c>
      <c r="H366" s="157">
        <f t="shared" si="119"/>
        <v>59.300000000000004</v>
      </c>
      <c r="I366" s="157">
        <f t="shared" si="119"/>
        <v>119.41</v>
      </c>
      <c r="J366" s="157">
        <f t="shared" si="119"/>
        <v>1263.79</v>
      </c>
      <c r="K366" s="157"/>
      <c r="L366" s="32">
        <f t="shared" ref="L366" si="120">L352+L365</f>
        <v>0</v>
      </c>
    </row>
    <row r="367" spans="1:12" ht="16.5" thickBot="1" x14ac:dyDescent="0.3">
      <c r="A367" s="20">
        <v>4</v>
      </c>
      <c r="B367" s="21">
        <v>1</v>
      </c>
      <c r="C367" s="22" t="s">
        <v>20</v>
      </c>
      <c r="D367" s="152" t="s">
        <v>26</v>
      </c>
      <c r="E367" s="195" t="s">
        <v>128</v>
      </c>
      <c r="F367" s="191">
        <v>90</v>
      </c>
      <c r="G367" s="102">
        <v>4.01</v>
      </c>
      <c r="H367" s="102">
        <v>14.35</v>
      </c>
      <c r="I367" s="102">
        <v>26.72</v>
      </c>
      <c r="J367" s="102">
        <v>252.91</v>
      </c>
      <c r="K367" s="191">
        <v>301</v>
      </c>
      <c r="L367" s="154"/>
    </row>
    <row r="368" spans="1:12" ht="15.75" x14ac:dyDescent="0.25">
      <c r="A368" s="23"/>
      <c r="B368" s="15"/>
      <c r="C368" s="11"/>
      <c r="D368" s="153" t="s">
        <v>21</v>
      </c>
      <c r="E368" s="192" t="s">
        <v>129</v>
      </c>
      <c r="F368" s="190">
        <v>205</v>
      </c>
      <c r="G368" s="102">
        <v>8.1999999999999993</v>
      </c>
      <c r="H368" s="102">
        <v>8.73</v>
      </c>
      <c r="I368" s="102">
        <v>29.68</v>
      </c>
      <c r="J368" s="102">
        <v>230.33</v>
      </c>
      <c r="K368" s="191">
        <v>59</v>
      </c>
      <c r="L368" s="155"/>
    </row>
    <row r="369" spans="1:12" ht="15.75" x14ac:dyDescent="0.25">
      <c r="A369" s="23"/>
      <c r="B369" s="15"/>
      <c r="C369" s="11"/>
      <c r="D369" s="152" t="s">
        <v>22</v>
      </c>
      <c r="E369" s="192" t="s">
        <v>41</v>
      </c>
      <c r="F369" s="190">
        <v>200</v>
      </c>
      <c r="G369" s="102">
        <v>0</v>
      </c>
      <c r="H369" s="102">
        <v>0</v>
      </c>
      <c r="I369" s="102">
        <v>7.27</v>
      </c>
      <c r="J369" s="196">
        <v>28.73</v>
      </c>
      <c r="K369" s="191">
        <v>114</v>
      </c>
      <c r="L369" s="155"/>
    </row>
    <row r="370" spans="1:12" ht="15.75" x14ac:dyDescent="0.25">
      <c r="A370" s="23"/>
      <c r="B370" s="15"/>
      <c r="C370" s="11"/>
      <c r="D370" s="152" t="s">
        <v>23</v>
      </c>
      <c r="E370" s="189" t="s">
        <v>42</v>
      </c>
      <c r="F370" s="190">
        <v>20</v>
      </c>
      <c r="G370" s="102">
        <v>1.5</v>
      </c>
      <c r="H370" s="102">
        <v>0.57999999999999996</v>
      </c>
      <c r="I370" s="102">
        <v>9.9600000000000009</v>
      </c>
      <c r="J370" s="102">
        <v>52.4</v>
      </c>
      <c r="K370" s="97">
        <v>121</v>
      </c>
      <c r="L370" s="155"/>
    </row>
    <row r="371" spans="1:12" ht="15.75" x14ac:dyDescent="0.25">
      <c r="A371" s="23"/>
      <c r="B371" s="15"/>
      <c r="C371" s="11"/>
      <c r="D371" s="203" t="s">
        <v>82</v>
      </c>
      <c r="E371" s="200" t="s">
        <v>130</v>
      </c>
      <c r="F371" s="191">
        <v>200</v>
      </c>
      <c r="G371" s="102">
        <v>8.25</v>
      </c>
      <c r="H371" s="102">
        <v>6.25</v>
      </c>
      <c r="I371" s="102">
        <v>22</v>
      </c>
      <c r="J371" s="196">
        <v>175</v>
      </c>
      <c r="K371" s="191" t="s">
        <v>83</v>
      </c>
      <c r="L371" s="155"/>
    </row>
    <row r="372" spans="1:12" ht="15" x14ac:dyDescent="0.25">
      <c r="A372" s="23"/>
      <c r="B372" s="15"/>
      <c r="C372" s="11"/>
      <c r="D372" s="7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3"/>
      <c r="B375" s="15"/>
      <c r="C375" s="11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4"/>
      <c r="B377" s="17"/>
      <c r="C377" s="8"/>
      <c r="D377" s="18" t="s">
        <v>33</v>
      </c>
      <c r="E377" s="182"/>
      <c r="F377" s="183">
        <f>SUM(F367:F376)</f>
        <v>715</v>
      </c>
      <c r="G377" s="183">
        <f>SUM(G367:G376)</f>
        <v>21.96</v>
      </c>
      <c r="H377" s="183">
        <f t="shared" ref="H377:I377" si="121">SUM(H367:H376)</f>
        <v>29.909999999999997</v>
      </c>
      <c r="I377" s="183">
        <f t="shared" si="121"/>
        <v>95.63</v>
      </c>
      <c r="J377" s="183">
        <f>SUM(J367:J376)</f>
        <v>739.37</v>
      </c>
      <c r="K377" s="184"/>
      <c r="L377" s="19">
        <f t="shared" ref="L377" si="122">SUM(L367:L376)</f>
        <v>0</v>
      </c>
    </row>
    <row r="378" spans="1:12" ht="15.75" x14ac:dyDescent="0.25">
      <c r="A378" s="26">
        <v>4</v>
      </c>
      <c r="B378" s="13">
        <f>B367</f>
        <v>1</v>
      </c>
      <c r="C378" s="10" t="s">
        <v>25</v>
      </c>
      <c r="D378" s="152" t="s">
        <v>26</v>
      </c>
      <c r="E378" s="195" t="s">
        <v>103</v>
      </c>
      <c r="F378" s="191">
        <v>150</v>
      </c>
      <c r="G378" s="102">
        <v>0.6</v>
      </c>
      <c r="H378" s="102">
        <v>0.6</v>
      </c>
      <c r="I378" s="102">
        <v>14.7</v>
      </c>
      <c r="J378" s="196">
        <v>70.5</v>
      </c>
      <c r="K378" s="191">
        <v>24</v>
      </c>
      <c r="L378" s="155"/>
    </row>
    <row r="379" spans="1:12" ht="15.75" x14ac:dyDescent="0.25">
      <c r="A379" s="23"/>
      <c r="B379" s="15"/>
      <c r="C379" s="11"/>
      <c r="D379" s="152" t="s">
        <v>27</v>
      </c>
      <c r="E379" s="192" t="s">
        <v>69</v>
      </c>
      <c r="F379" s="190">
        <v>200</v>
      </c>
      <c r="G379" s="97">
        <v>6.03</v>
      </c>
      <c r="H379" s="97">
        <v>6.38</v>
      </c>
      <c r="I379" s="97">
        <v>11.17</v>
      </c>
      <c r="J379" s="97">
        <v>126.47</v>
      </c>
      <c r="K379" s="191">
        <v>138</v>
      </c>
      <c r="L379" s="155"/>
    </row>
    <row r="380" spans="1:12" ht="31.5" x14ac:dyDescent="0.25">
      <c r="A380" s="23"/>
      <c r="B380" s="15"/>
      <c r="C380" s="11"/>
      <c r="D380" s="152" t="s">
        <v>28</v>
      </c>
      <c r="E380" s="192" t="s">
        <v>131</v>
      </c>
      <c r="F380" s="191">
        <v>90</v>
      </c>
      <c r="G380" s="102">
        <v>15.77</v>
      </c>
      <c r="H380" s="102">
        <v>13.36</v>
      </c>
      <c r="I380" s="102">
        <v>1.61</v>
      </c>
      <c r="J380" s="102">
        <v>190.47</v>
      </c>
      <c r="K380" s="191">
        <v>177</v>
      </c>
      <c r="L380" s="155"/>
    </row>
    <row r="381" spans="1:12" ht="15.75" x14ac:dyDescent="0.25">
      <c r="A381" s="23"/>
      <c r="B381" s="15"/>
      <c r="C381" s="11"/>
      <c r="D381" s="152" t="s">
        <v>29</v>
      </c>
      <c r="E381" s="192" t="s">
        <v>132</v>
      </c>
      <c r="F381" s="191">
        <v>150</v>
      </c>
      <c r="G381" s="97">
        <v>3.55</v>
      </c>
      <c r="H381" s="97">
        <v>4.8499999999999996</v>
      </c>
      <c r="I381" s="97">
        <v>24.29</v>
      </c>
      <c r="J381" s="97">
        <v>155.04</v>
      </c>
      <c r="K381" s="191">
        <v>55</v>
      </c>
      <c r="L381" s="155"/>
    </row>
    <row r="382" spans="1:12" ht="31.5" x14ac:dyDescent="0.25">
      <c r="A382" s="23"/>
      <c r="B382" s="15"/>
      <c r="C382" s="11"/>
      <c r="D382" s="152" t="s">
        <v>30</v>
      </c>
      <c r="E382" s="204" t="s">
        <v>53</v>
      </c>
      <c r="F382" s="190">
        <v>200</v>
      </c>
      <c r="G382" s="102">
        <v>0</v>
      </c>
      <c r="H382" s="102">
        <v>0</v>
      </c>
      <c r="I382" s="102">
        <v>14.16</v>
      </c>
      <c r="J382" s="102">
        <v>55.48</v>
      </c>
      <c r="K382" s="191">
        <v>104</v>
      </c>
      <c r="L382" s="155"/>
    </row>
    <row r="383" spans="1:12" ht="15.75" x14ac:dyDescent="0.25">
      <c r="A383" s="23"/>
      <c r="B383" s="15"/>
      <c r="C383" s="11"/>
      <c r="D383" s="152" t="s">
        <v>31</v>
      </c>
      <c r="E383" s="198" t="s">
        <v>48</v>
      </c>
      <c r="F383" s="191">
        <v>30</v>
      </c>
      <c r="G383" s="102">
        <v>2.2799999999999998</v>
      </c>
      <c r="H383" s="102">
        <v>0.24</v>
      </c>
      <c r="I383" s="102">
        <v>14.76</v>
      </c>
      <c r="J383" s="196">
        <v>70.5</v>
      </c>
      <c r="K383" s="97">
        <v>119</v>
      </c>
      <c r="L383" s="155"/>
    </row>
    <row r="384" spans="1:12" ht="15.75" x14ac:dyDescent="0.25">
      <c r="A384" s="23"/>
      <c r="B384" s="15"/>
      <c r="C384" s="11"/>
      <c r="D384" s="152" t="s">
        <v>32</v>
      </c>
      <c r="E384" s="198" t="s">
        <v>49</v>
      </c>
      <c r="F384" s="191">
        <v>20</v>
      </c>
      <c r="G384" s="102">
        <v>1.32</v>
      </c>
      <c r="H384" s="102">
        <v>0.24</v>
      </c>
      <c r="I384" s="102">
        <v>8.0399999999999991</v>
      </c>
      <c r="J384" s="196">
        <v>39.6</v>
      </c>
      <c r="K384" s="191">
        <v>120</v>
      </c>
      <c r="L384" s="155"/>
    </row>
    <row r="385" spans="1:12" ht="15" x14ac:dyDescent="0.25">
      <c r="A385" s="23"/>
      <c r="B385" s="15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4"/>
      <c r="B390" s="17"/>
      <c r="C390" s="8"/>
      <c r="D390" s="18" t="s">
        <v>33</v>
      </c>
      <c r="E390" s="9"/>
      <c r="F390" s="19">
        <f>SUM(F378:F389)</f>
        <v>840</v>
      </c>
      <c r="G390" s="19">
        <f t="shared" ref="G390:J390" si="123">SUM(G378:G389)</f>
        <v>29.55</v>
      </c>
      <c r="H390" s="19">
        <f t="shared" si="123"/>
        <v>25.669999999999995</v>
      </c>
      <c r="I390" s="19">
        <f t="shared" si="123"/>
        <v>88.72999999999999</v>
      </c>
      <c r="J390" s="19">
        <f t="shared" si="123"/>
        <v>708.06000000000006</v>
      </c>
      <c r="K390" s="25"/>
      <c r="L390" s="19">
        <f t="shared" ref="L390" si="124">SUM(L378:L389)</f>
        <v>0</v>
      </c>
    </row>
    <row r="391" spans="1:12" ht="15.75" thickBot="1" x14ac:dyDescent="0.25">
      <c r="A391" s="29">
        <f>A367</f>
        <v>4</v>
      </c>
      <c r="B391" s="30">
        <f>B367</f>
        <v>1</v>
      </c>
      <c r="C391" s="208" t="s">
        <v>4</v>
      </c>
      <c r="D391" s="209"/>
      <c r="E391" s="156"/>
      <c r="F391" s="157">
        <f>F377+F390</f>
        <v>1555</v>
      </c>
      <c r="G391" s="157">
        <f t="shared" ref="G391:J391" si="125">G377+G390</f>
        <v>51.510000000000005</v>
      </c>
      <c r="H391" s="157">
        <f t="shared" si="125"/>
        <v>55.579999999999991</v>
      </c>
      <c r="I391" s="157">
        <f t="shared" si="125"/>
        <v>184.35999999999999</v>
      </c>
      <c r="J391" s="157">
        <f t="shared" si="125"/>
        <v>1447.43</v>
      </c>
      <c r="K391" s="157"/>
      <c r="L391" s="32">
        <f t="shared" ref="L391" si="126">L377+L390</f>
        <v>0</v>
      </c>
    </row>
    <row r="392" spans="1:12" ht="15.75" x14ac:dyDescent="0.25">
      <c r="A392" s="14">
        <v>4</v>
      </c>
      <c r="B392" s="15">
        <v>2</v>
      </c>
      <c r="C392" s="22" t="s">
        <v>20</v>
      </c>
      <c r="D392" s="152" t="s">
        <v>26</v>
      </c>
      <c r="E392" s="195" t="s">
        <v>103</v>
      </c>
      <c r="F392" s="191">
        <v>150</v>
      </c>
      <c r="G392" s="102">
        <v>0.6</v>
      </c>
      <c r="H392" s="102">
        <v>0.6</v>
      </c>
      <c r="I392" s="102">
        <v>14.7</v>
      </c>
      <c r="J392" s="196">
        <v>70.5</v>
      </c>
      <c r="K392" s="191">
        <v>24</v>
      </c>
      <c r="L392" s="154"/>
    </row>
    <row r="393" spans="1:12" ht="15.75" x14ac:dyDescent="0.25">
      <c r="A393" s="14"/>
      <c r="B393" s="15"/>
      <c r="C393" s="11"/>
      <c r="D393" s="152" t="s">
        <v>28</v>
      </c>
      <c r="E393" s="189" t="s">
        <v>122</v>
      </c>
      <c r="F393" s="190">
        <v>90</v>
      </c>
      <c r="G393" s="171">
        <v>17.02</v>
      </c>
      <c r="H393" s="171">
        <v>17.14</v>
      </c>
      <c r="I393" s="171">
        <v>3.46</v>
      </c>
      <c r="J393" s="171">
        <v>236.91</v>
      </c>
      <c r="K393" s="191">
        <v>126</v>
      </c>
      <c r="L393" s="155"/>
    </row>
    <row r="394" spans="1:12" ht="15.75" x14ac:dyDescent="0.25">
      <c r="A394" s="14"/>
      <c r="B394" s="15"/>
      <c r="C394" s="11"/>
      <c r="D394" s="152" t="s">
        <v>29</v>
      </c>
      <c r="E394" s="198" t="s">
        <v>78</v>
      </c>
      <c r="F394" s="191">
        <v>150</v>
      </c>
      <c r="G394" s="97">
        <v>3.34</v>
      </c>
      <c r="H394" s="97">
        <v>4.91</v>
      </c>
      <c r="I394" s="97">
        <v>33.93</v>
      </c>
      <c r="J394" s="97">
        <v>191.49</v>
      </c>
      <c r="K394" s="191">
        <v>53</v>
      </c>
      <c r="L394" s="155"/>
    </row>
    <row r="395" spans="1:12" ht="31.5" x14ac:dyDescent="0.25">
      <c r="A395" s="14"/>
      <c r="B395" s="15"/>
      <c r="C395" s="11"/>
      <c r="D395" s="152" t="s">
        <v>30</v>
      </c>
      <c r="E395" s="192" t="s">
        <v>133</v>
      </c>
      <c r="F395" s="190">
        <v>200</v>
      </c>
      <c r="G395" s="102">
        <v>0</v>
      </c>
      <c r="H395" s="102">
        <v>0</v>
      </c>
      <c r="I395" s="102">
        <v>19.940000000000001</v>
      </c>
      <c r="J395" s="196">
        <v>80.3</v>
      </c>
      <c r="K395" s="191">
        <v>95</v>
      </c>
      <c r="L395" s="155"/>
    </row>
    <row r="396" spans="1:12" ht="15.75" x14ac:dyDescent="0.25">
      <c r="A396" s="14"/>
      <c r="B396" s="15"/>
      <c r="C396" s="11"/>
      <c r="D396" s="152" t="s">
        <v>31</v>
      </c>
      <c r="E396" s="198" t="s">
        <v>48</v>
      </c>
      <c r="F396" s="190">
        <v>20</v>
      </c>
      <c r="G396" s="102">
        <v>1.52</v>
      </c>
      <c r="H396" s="102">
        <v>0.16</v>
      </c>
      <c r="I396" s="102">
        <v>9.84</v>
      </c>
      <c r="J396" s="102">
        <v>47</v>
      </c>
      <c r="K396" s="97">
        <v>119</v>
      </c>
      <c r="L396" s="155"/>
    </row>
    <row r="397" spans="1:12" ht="15.75" x14ac:dyDescent="0.25">
      <c r="A397" s="14"/>
      <c r="B397" s="15"/>
      <c r="C397" s="11"/>
      <c r="D397" s="152" t="s">
        <v>32</v>
      </c>
      <c r="E397" s="198" t="s">
        <v>49</v>
      </c>
      <c r="F397" s="191">
        <v>20</v>
      </c>
      <c r="G397" s="102">
        <v>1.32</v>
      </c>
      <c r="H397" s="102">
        <v>0.24</v>
      </c>
      <c r="I397" s="102">
        <v>8.0399999999999991</v>
      </c>
      <c r="J397" s="196">
        <v>39.6</v>
      </c>
      <c r="K397" s="191">
        <v>120</v>
      </c>
      <c r="L397" s="155"/>
    </row>
    <row r="398" spans="1:12" ht="15" x14ac:dyDescent="0.25">
      <c r="A398" s="14"/>
      <c r="B398" s="15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4"/>
      <c r="B400" s="15"/>
      <c r="C400" s="11"/>
      <c r="D400" s="6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6"/>
      <c r="B402" s="17"/>
      <c r="C402" s="8"/>
      <c r="D402" s="18" t="s">
        <v>33</v>
      </c>
      <c r="E402" s="182"/>
      <c r="F402" s="183">
        <f>SUM(F392:F401)</f>
        <v>630</v>
      </c>
      <c r="G402" s="183">
        <f t="shared" ref="G402:J402" si="127">SUM(G392:G401)</f>
        <v>23.8</v>
      </c>
      <c r="H402" s="183">
        <f t="shared" si="127"/>
        <v>23.05</v>
      </c>
      <c r="I402" s="183">
        <f t="shared" si="127"/>
        <v>89.91</v>
      </c>
      <c r="J402" s="183">
        <f t="shared" si="127"/>
        <v>665.8</v>
      </c>
      <c r="K402" s="184"/>
      <c r="L402" s="19">
        <f t="shared" ref="L402" si="128">SUM(L392:L401)</f>
        <v>0</v>
      </c>
    </row>
    <row r="403" spans="1:12" ht="15.75" x14ac:dyDescent="0.25">
      <c r="A403" s="13">
        <v>4</v>
      </c>
      <c r="B403" s="13">
        <f>B392</f>
        <v>2</v>
      </c>
      <c r="C403" s="10" t="s">
        <v>25</v>
      </c>
      <c r="D403" s="152" t="s">
        <v>26</v>
      </c>
      <c r="E403" s="197" t="s">
        <v>100</v>
      </c>
      <c r="F403" s="102">
        <v>60</v>
      </c>
      <c r="G403" s="102">
        <v>1.02</v>
      </c>
      <c r="H403" s="102">
        <v>7.98</v>
      </c>
      <c r="I403" s="102">
        <v>3.05</v>
      </c>
      <c r="J403" s="102">
        <v>88.8</v>
      </c>
      <c r="K403" s="102">
        <v>235</v>
      </c>
      <c r="L403" s="155"/>
    </row>
    <row r="404" spans="1:12" ht="15.75" x14ac:dyDescent="0.25">
      <c r="A404" s="14"/>
      <c r="B404" s="15"/>
      <c r="C404" s="11"/>
      <c r="D404" s="152" t="s">
        <v>27</v>
      </c>
      <c r="E404" s="192" t="s">
        <v>134</v>
      </c>
      <c r="F404" s="190">
        <v>200</v>
      </c>
      <c r="G404" s="97">
        <v>5.67</v>
      </c>
      <c r="H404" s="97">
        <v>6.42</v>
      </c>
      <c r="I404" s="97">
        <v>8.4600000000000009</v>
      </c>
      <c r="J404" s="97">
        <v>118.37</v>
      </c>
      <c r="K404" s="191">
        <v>196</v>
      </c>
      <c r="L404" s="155"/>
    </row>
    <row r="405" spans="1:12" ht="15.75" x14ac:dyDescent="0.25">
      <c r="A405" s="14"/>
      <c r="B405" s="15"/>
      <c r="C405" s="11"/>
      <c r="D405" s="152" t="s">
        <v>28</v>
      </c>
      <c r="E405" s="189" t="s">
        <v>135</v>
      </c>
      <c r="F405" s="190">
        <v>90</v>
      </c>
      <c r="G405" s="97">
        <v>16.559999999999999</v>
      </c>
      <c r="H405" s="97">
        <v>15.75</v>
      </c>
      <c r="I405" s="97">
        <v>2.84</v>
      </c>
      <c r="J405" s="97">
        <v>219.6</v>
      </c>
      <c r="K405" s="191">
        <v>89</v>
      </c>
      <c r="L405" s="155"/>
    </row>
    <row r="406" spans="1:12" ht="15.75" x14ac:dyDescent="0.25">
      <c r="A406" s="14"/>
      <c r="B406" s="15"/>
      <c r="C406" s="11"/>
      <c r="D406" s="152" t="s">
        <v>29</v>
      </c>
      <c r="E406" s="189" t="s">
        <v>71</v>
      </c>
      <c r="F406" s="191">
        <v>150</v>
      </c>
      <c r="G406" s="102">
        <v>7.26</v>
      </c>
      <c r="H406" s="102">
        <v>4.96</v>
      </c>
      <c r="I406" s="102">
        <v>31.76</v>
      </c>
      <c r="J406" s="102">
        <v>198.84</v>
      </c>
      <c r="K406" s="191">
        <v>54</v>
      </c>
      <c r="L406" s="155"/>
    </row>
    <row r="407" spans="1:12" ht="31.5" x14ac:dyDescent="0.25">
      <c r="A407" s="14"/>
      <c r="B407" s="15"/>
      <c r="C407" s="11"/>
      <c r="D407" s="152" t="s">
        <v>30</v>
      </c>
      <c r="E407" s="189" t="s">
        <v>113</v>
      </c>
      <c r="F407" s="190">
        <v>200</v>
      </c>
      <c r="G407" s="102">
        <v>0.25</v>
      </c>
      <c r="H407" s="102">
        <v>0</v>
      </c>
      <c r="I407" s="102">
        <v>12.73</v>
      </c>
      <c r="J407" s="102">
        <v>51.3</v>
      </c>
      <c r="K407" s="97">
        <v>216</v>
      </c>
      <c r="L407" s="155"/>
    </row>
    <row r="408" spans="1:12" ht="15.75" x14ac:dyDescent="0.25">
      <c r="A408" s="14"/>
      <c r="B408" s="15"/>
      <c r="C408" s="11"/>
      <c r="D408" s="152" t="s">
        <v>31</v>
      </c>
      <c r="E408" s="198" t="s">
        <v>48</v>
      </c>
      <c r="F408" s="191">
        <v>30</v>
      </c>
      <c r="G408" s="102">
        <v>2.2799999999999998</v>
      </c>
      <c r="H408" s="102">
        <v>0.24</v>
      </c>
      <c r="I408" s="102">
        <v>14.76</v>
      </c>
      <c r="J408" s="196">
        <v>70.5</v>
      </c>
      <c r="K408" s="97">
        <v>119</v>
      </c>
      <c r="L408" s="155"/>
    </row>
    <row r="409" spans="1:12" ht="15.75" x14ac:dyDescent="0.25">
      <c r="A409" s="14"/>
      <c r="B409" s="15"/>
      <c r="C409" s="11"/>
      <c r="D409" s="152" t="s">
        <v>32</v>
      </c>
      <c r="E409" s="198" t="s">
        <v>49</v>
      </c>
      <c r="F409" s="191">
        <v>20</v>
      </c>
      <c r="G409" s="102">
        <v>1.32</v>
      </c>
      <c r="H409" s="102">
        <v>0.24</v>
      </c>
      <c r="I409" s="102">
        <v>8.0399999999999991</v>
      </c>
      <c r="J409" s="196">
        <v>39.6</v>
      </c>
      <c r="K409" s="191">
        <v>120</v>
      </c>
      <c r="L409" s="155"/>
    </row>
    <row r="410" spans="1:12" ht="15" x14ac:dyDescent="0.25">
      <c r="A410" s="14"/>
      <c r="B410" s="15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6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6"/>
      <c r="B415" s="17"/>
      <c r="C415" s="8"/>
      <c r="D415" s="18" t="s">
        <v>33</v>
      </c>
      <c r="E415" s="9"/>
      <c r="F415" s="19">
        <f>SUM(F403:F414)</f>
        <v>750</v>
      </c>
      <c r="G415" s="19">
        <f t="shared" ref="G415:J415" si="129">SUM(G403:G414)</f>
        <v>34.36</v>
      </c>
      <c r="H415" s="19">
        <f t="shared" si="129"/>
        <v>35.590000000000003</v>
      </c>
      <c r="I415" s="19">
        <f t="shared" si="129"/>
        <v>81.640000000000015</v>
      </c>
      <c r="J415" s="19">
        <f t="shared" si="129"/>
        <v>787.01</v>
      </c>
      <c r="K415" s="25"/>
      <c r="L415" s="19">
        <f t="shared" ref="L415" si="130">SUM(L403:L414)</f>
        <v>0</v>
      </c>
    </row>
    <row r="416" spans="1:12" ht="15.75" thickBot="1" x14ac:dyDescent="0.25">
      <c r="A416" s="33">
        <f>A392</f>
        <v>4</v>
      </c>
      <c r="B416" s="33">
        <f>B392</f>
        <v>2</v>
      </c>
      <c r="C416" s="208" t="s">
        <v>4</v>
      </c>
      <c r="D416" s="209"/>
      <c r="E416" s="156"/>
      <c r="F416" s="157">
        <f>F402+F415</f>
        <v>1380</v>
      </c>
      <c r="G416" s="157">
        <f t="shared" ref="G416:J416" si="131">G402+G415</f>
        <v>58.16</v>
      </c>
      <c r="H416" s="157">
        <f t="shared" si="131"/>
        <v>58.64</v>
      </c>
      <c r="I416" s="157">
        <f t="shared" si="131"/>
        <v>171.55</v>
      </c>
      <c r="J416" s="157">
        <f t="shared" si="131"/>
        <v>1452.81</v>
      </c>
      <c r="K416" s="157"/>
      <c r="L416" s="32">
        <f t="shared" ref="L416" si="132">L402+L415</f>
        <v>0</v>
      </c>
    </row>
    <row r="417" spans="1:12" ht="15.75" x14ac:dyDescent="0.25">
      <c r="A417" s="20">
        <v>4</v>
      </c>
      <c r="B417" s="21">
        <v>3</v>
      </c>
      <c r="C417" s="22" t="s">
        <v>20</v>
      </c>
      <c r="D417" s="152" t="s">
        <v>26</v>
      </c>
      <c r="E417" s="189" t="s">
        <v>68</v>
      </c>
      <c r="F417" s="190">
        <v>100</v>
      </c>
      <c r="G417" s="102">
        <v>0.8</v>
      </c>
      <c r="H417" s="102">
        <v>0.2</v>
      </c>
      <c r="I417" s="102">
        <v>7.5</v>
      </c>
      <c r="J417" s="102">
        <v>38</v>
      </c>
      <c r="K417" s="191">
        <v>137</v>
      </c>
      <c r="L417" s="154"/>
    </row>
    <row r="418" spans="1:12" ht="16.5" thickBot="1" x14ac:dyDescent="0.3">
      <c r="A418" s="23"/>
      <c r="B418" s="15"/>
      <c r="C418" s="11"/>
      <c r="D418" s="152" t="s">
        <v>26</v>
      </c>
      <c r="E418" s="189" t="s">
        <v>50</v>
      </c>
      <c r="F418" s="190">
        <v>17</v>
      </c>
      <c r="G418" s="102">
        <v>2.48</v>
      </c>
      <c r="H418" s="102">
        <v>3.96</v>
      </c>
      <c r="I418" s="102">
        <v>0.68</v>
      </c>
      <c r="J418" s="102">
        <v>48.11</v>
      </c>
      <c r="K418" s="191" t="s">
        <v>54</v>
      </c>
      <c r="L418" s="155"/>
    </row>
    <row r="419" spans="1:12" ht="15.75" x14ac:dyDescent="0.25">
      <c r="A419" s="23"/>
      <c r="B419" s="15"/>
      <c r="C419" s="11"/>
      <c r="D419" s="153" t="s">
        <v>21</v>
      </c>
      <c r="E419" s="189" t="s">
        <v>136</v>
      </c>
      <c r="F419" s="190">
        <v>150</v>
      </c>
      <c r="G419" s="102">
        <v>22.95</v>
      </c>
      <c r="H419" s="102">
        <v>10.050000000000001</v>
      </c>
      <c r="I419" s="102">
        <v>32.590000000000003</v>
      </c>
      <c r="J419" s="102">
        <v>314.86</v>
      </c>
      <c r="K419" s="191">
        <v>230</v>
      </c>
      <c r="L419" s="155"/>
    </row>
    <row r="420" spans="1:12" ht="15.75" customHeight="1" x14ac:dyDescent="0.25">
      <c r="A420" s="23"/>
      <c r="B420" s="15"/>
      <c r="C420" s="11"/>
      <c r="D420" s="152" t="s">
        <v>22</v>
      </c>
      <c r="E420" s="195" t="s">
        <v>67</v>
      </c>
      <c r="F420" s="191">
        <v>200</v>
      </c>
      <c r="G420" s="102">
        <v>0.04</v>
      </c>
      <c r="H420" s="102">
        <v>0</v>
      </c>
      <c r="I420" s="102">
        <v>7.4</v>
      </c>
      <c r="J420" s="102">
        <v>30.26</v>
      </c>
      <c r="K420" s="191">
        <v>113</v>
      </c>
      <c r="L420" s="155"/>
    </row>
    <row r="421" spans="1:12" ht="15.75" x14ac:dyDescent="0.25">
      <c r="A421" s="23"/>
      <c r="B421" s="15"/>
      <c r="C421" s="11"/>
      <c r="D421" s="152" t="s">
        <v>23</v>
      </c>
      <c r="E421" s="189" t="s">
        <v>42</v>
      </c>
      <c r="F421" s="190">
        <v>35</v>
      </c>
      <c r="G421" s="102">
        <v>2.63</v>
      </c>
      <c r="H421" s="102">
        <v>1.01</v>
      </c>
      <c r="I421" s="102">
        <v>17.43</v>
      </c>
      <c r="J421" s="102">
        <v>91.7</v>
      </c>
      <c r="K421" s="97">
        <v>121</v>
      </c>
      <c r="L421" s="155"/>
    </row>
    <row r="422" spans="1:12" ht="15" x14ac:dyDescent="0.25">
      <c r="A422" s="23"/>
      <c r="B422" s="15"/>
      <c r="C422" s="11"/>
      <c r="D422" s="7" t="s">
        <v>24</v>
      </c>
      <c r="E422" s="40"/>
      <c r="F422" s="41"/>
      <c r="G422" s="41"/>
      <c r="H422" s="41"/>
      <c r="I422" s="41"/>
      <c r="J422" s="41"/>
      <c r="K422" s="42"/>
      <c r="L422" s="41"/>
    </row>
    <row r="423" spans="1:12" ht="15" x14ac:dyDescent="0.25">
      <c r="A423" s="23"/>
      <c r="B423" s="15"/>
      <c r="C423" s="11"/>
      <c r="D423" s="6"/>
      <c r="E423" s="40"/>
      <c r="F423" s="41"/>
      <c r="G423" s="41"/>
      <c r="H423" s="41"/>
      <c r="I423" s="41"/>
      <c r="J423" s="41"/>
      <c r="K423" s="42"/>
      <c r="L423" s="41"/>
    </row>
    <row r="424" spans="1:12" ht="15" x14ac:dyDescent="0.2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4"/>
      <c r="B425" s="17"/>
      <c r="C425" s="8"/>
      <c r="D425" s="18" t="s">
        <v>33</v>
      </c>
      <c r="E425" s="182"/>
      <c r="F425" s="183">
        <f>SUM(F417:F424)</f>
        <v>502</v>
      </c>
      <c r="G425" s="183">
        <f t="shared" ref="G425:J425" si="133">SUM(G417:G424)</f>
        <v>28.9</v>
      </c>
      <c r="H425" s="183">
        <f t="shared" si="133"/>
        <v>15.22</v>
      </c>
      <c r="I425" s="183">
        <f t="shared" si="133"/>
        <v>65.599999999999994</v>
      </c>
      <c r="J425" s="183">
        <f t="shared" si="133"/>
        <v>522.93000000000006</v>
      </c>
      <c r="K425" s="184"/>
      <c r="L425" s="19">
        <f t="shared" ref="L425" si="134">SUM(L417:L424)</f>
        <v>0</v>
      </c>
    </row>
    <row r="426" spans="1:12" ht="15.75" x14ac:dyDescent="0.25">
      <c r="A426" s="26">
        <v>4</v>
      </c>
      <c r="B426" s="13">
        <f>B417</f>
        <v>3</v>
      </c>
      <c r="C426" s="10" t="s">
        <v>25</v>
      </c>
      <c r="D426" s="152" t="s">
        <v>26</v>
      </c>
      <c r="E426" s="189" t="s">
        <v>68</v>
      </c>
      <c r="F426" s="190">
        <v>100</v>
      </c>
      <c r="G426" s="102">
        <v>0.8</v>
      </c>
      <c r="H426" s="102">
        <v>0.2</v>
      </c>
      <c r="I426" s="102">
        <v>7.5</v>
      </c>
      <c r="J426" s="102">
        <v>38</v>
      </c>
      <c r="K426" s="191">
        <v>137</v>
      </c>
      <c r="L426" s="155"/>
    </row>
    <row r="427" spans="1:12" ht="15.75" x14ac:dyDescent="0.25">
      <c r="A427" s="23"/>
      <c r="B427" s="15"/>
      <c r="C427" s="11"/>
      <c r="D427" s="152" t="s">
        <v>27</v>
      </c>
      <c r="E427" s="192" t="s">
        <v>104</v>
      </c>
      <c r="F427" s="190">
        <v>200</v>
      </c>
      <c r="G427" s="97">
        <v>5.75</v>
      </c>
      <c r="H427" s="97">
        <v>8.7899999999999991</v>
      </c>
      <c r="I427" s="97">
        <v>8.75</v>
      </c>
      <c r="J427" s="97">
        <v>138.04</v>
      </c>
      <c r="K427" s="191">
        <v>31</v>
      </c>
      <c r="L427" s="155"/>
    </row>
    <row r="428" spans="1:12" ht="15.75" x14ac:dyDescent="0.25">
      <c r="A428" s="23"/>
      <c r="B428" s="15"/>
      <c r="C428" s="11"/>
      <c r="D428" s="152" t="s">
        <v>28</v>
      </c>
      <c r="E428" s="189" t="s">
        <v>57</v>
      </c>
      <c r="F428" s="190">
        <v>90</v>
      </c>
      <c r="G428" s="97">
        <v>21.52</v>
      </c>
      <c r="H428" s="97">
        <v>19.57</v>
      </c>
      <c r="I428" s="97">
        <v>2.4500000000000002</v>
      </c>
      <c r="J428" s="97">
        <v>270.77</v>
      </c>
      <c r="K428" s="191">
        <v>150</v>
      </c>
      <c r="L428" s="155"/>
    </row>
    <row r="429" spans="1:12" ht="15.75" x14ac:dyDescent="0.25">
      <c r="A429" s="23"/>
      <c r="B429" s="15"/>
      <c r="C429" s="11"/>
      <c r="D429" s="152" t="s">
        <v>29</v>
      </c>
      <c r="E429" s="195" t="s">
        <v>119</v>
      </c>
      <c r="F429" s="191">
        <v>150</v>
      </c>
      <c r="G429" s="122">
        <v>3.28</v>
      </c>
      <c r="H429" s="122">
        <v>7.81</v>
      </c>
      <c r="I429" s="122">
        <v>21.57</v>
      </c>
      <c r="J429" s="122">
        <v>170.22</v>
      </c>
      <c r="K429" s="191">
        <v>50</v>
      </c>
      <c r="L429" s="155"/>
    </row>
    <row r="430" spans="1:12" ht="15.75" x14ac:dyDescent="0.25">
      <c r="A430" s="23"/>
      <c r="B430" s="15"/>
      <c r="C430" s="11"/>
      <c r="D430" s="152" t="s">
        <v>30</v>
      </c>
      <c r="E430" s="192" t="s">
        <v>137</v>
      </c>
      <c r="F430" s="190">
        <v>200</v>
      </c>
      <c r="G430" s="102">
        <v>0.6</v>
      </c>
      <c r="H430" s="102">
        <v>0</v>
      </c>
      <c r="I430" s="102">
        <v>33</v>
      </c>
      <c r="J430" s="102">
        <v>136</v>
      </c>
      <c r="K430" s="191">
        <v>107</v>
      </c>
      <c r="L430" s="155"/>
    </row>
    <row r="431" spans="1:12" ht="15.75" x14ac:dyDescent="0.25">
      <c r="A431" s="23"/>
      <c r="B431" s="15"/>
      <c r="C431" s="11"/>
      <c r="D431" s="152" t="s">
        <v>31</v>
      </c>
      <c r="E431" s="195" t="s">
        <v>48</v>
      </c>
      <c r="F431" s="191">
        <v>20</v>
      </c>
      <c r="G431" s="102">
        <v>1.52</v>
      </c>
      <c r="H431" s="102">
        <v>0.16</v>
      </c>
      <c r="I431" s="102">
        <v>9.84</v>
      </c>
      <c r="J431" s="196">
        <v>47</v>
      </c>
      <c r="K431" s="97">
        <v>119</v>
      </c>
      <c r="L431" s="155"/>
    </row>
    <row r="432" spans="1:12" ht="15.75" x14ac:dyDescent="0.25">
      <c r="A432" s="23"/>
      <c r="B432" s="15"/>
      <c r="C432" s="11"/>
      <c r="D432" s="152" t="s">
        <v>32</v>
      </c>
      <c r="E432" s="195" t="s">
        <v>49</v>
      </c>
      <c r="F432" s="191">
        <v>20</v>
      </c>
      <c r="G432" s="102">
        <v>1.32</v>
      </c>
      <c r="H432" s="102">
        <v>0.24</v>
      </c>
      <c r="I432" s="102">
        <v>8.0399999999999991</v>
      </c>
      <c r="J432" s="196">
        <v>39.6</v>
      </c>
      <c r="K432" s="191">
        <v>120</v>
      </c>
      <c r="L432" s="155"/>
    </row>
    <row r="433" spans="1:12" ht="15" x14ac:dyDescent="0.25">
      <c r="A433" s="23"/>
      <c r="B433" s="15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6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4"/>
      <c r="B438" s="17"/>
      <c r="C438" s="8"/>
      <c r="D438" s="18" t="s">
        <v>33</v>
      </c>
      <c r="E438" s="9"/>
      <c r="F438" s="19">
        <f>SUM(F426:F437)</f>
        <v>780</v>
      </c>
      <c r="G438" s="19">
        <f t="shared" ref="G438:J438" si="135">SUM(G426:G437)</f>
        <v>34.790000000000006</v>
      </c>
      <c r="H438" s="19">
        <f t="shared" si="135"/>
        <v>36.769999999999996</v>
      </c>
      <c r="I438" s="19">
        <f t="shared" si="135"/>
        <v>91.15</v>
      </c>
      <c r="J438" s="19">
        <f t="shared" si="135"/>
        <v>839.63</v>
      </c>
      <c r="K438" s="25"/>
      <c r="L438" s="19">
        <f t="shared" ref="L438" si="136">SUM(L426:L437)</f>
        <v>0</v>
      </c>
    </row>
    <row r="439" spans="1:12" ht="15.75" thickBot="1" x14ac:dyDescent="0.25">
      <c r="A439" s="29">
        <f>A417</f>
        <v>4</v>
      </c>
      <c r="B439" s="30">
        <f>B417</f>
        <v>3</v>
      </c>
      <c r="C439" s="208" t="s">
        <v>4</v>
      </c>
      <c r="D439" s="209"/>
      <c r="E439" s="156"/>
      <c r="F439" s="157">
        <f>F425+F438</f>
        <v>1282</v>
      </c>
      <c r="G439" s="157">
        <f t="shared" ref="G439:J439" si="137">G425+G438</f>
        <v>63.690000000000005</v>
      </c>
      <c r="H439" s="157">
        <f t="shared" si="137"/>
        <v>51.989999999999995</v>
      </c>
      <c r="I439" s="157">
        <f t="shared" si="137"/>
        <v>156.75</v>
      </c>
      <c r="J439" s="157">
        <f t="shared" si="137"/>
        <v>1362.56</v>
      </c>
      <c r="K439" s="157"/>
      <c r="L439" s="32">
        <f t="shared" ref="L439" si="138">L425+L438</f>
        <v>0</v>
      </c>
    </row>
    <row r="440" spans="1:12" ht="15.75" x14ac:dyDescent="0.25">
      <c r="A440" s="20">
        <v>4</v>
      </c>
      <c r="B440" s="21">
        <v>4</v>
      </c>
      <c r="C440" s="22" t="s">
        <v>20</v>
      </c>
      <c r="D440" s="152" t="s">
        <v>26</v>
      </c>
      <c r="E440" s="195" t="s">
        <v>79</v>
      </c>
      <c r="F440" s="191">
        <v>15</v>
      </c>
      <c r="G440" s="102">
        <v>3.48</v>
      </c>
      <c r="H440" s="102">
        <v>4.43</v>
      </c>
      <c r="I440" s="102">
        <v>0</v>
      </c>
      <c r="J440" s="196">
        <v>54.6</v>
      </c>
      <c r="K440" s="191">
        <v>1</v>
      </c>
      <c r="L440" s="154"/>
    </row>
    <row r="441" spans="1:12" ht="15.75" x14ac:dyDescent="0.25">
      <c r="A441" s="23"/>
      <c r="B441" s="15"/>
      <c r="C441" s="11"/>
      <c r="D441" s="152" t="s">
        <v>28</v>
      </c>
      <c r="E441" s="192" t="s">
        <v>105</v>
      </c>
      <c r="F441" s="190">
        <v>90</v>
      </c>
      <c r="G441" s="102">
        <v>18.5</v>
      </c>
      <c r="H441" s="102">
        <v>3.73</v>
      </c>
      <c r="I441" s="102">
        <v>2.5099999999999998</v>
      </c>
      <c r="J441" s="102">
        <v>116.1</v>
      </c>
      <c r="K441" s="191">
        <v>146</v>
      </c>
      <c r="L441" s="155"/>
    </row>
    <row r="442" spans="1:12" ht="15.75" x14ac:dyDescent="0.25">
      <c r="A442" s="23"/>
      <c r="B442" s="15"/>
      <c r="C442" s="11"/>
      <c r="D442" s="152" t="s">
        <v>29</v>
      </c>
      <c r="E442" s="189" t="s">
        <v>111</v>
      </c>
      <c r="F442" s="190">
        <v>150</v>
      </c>
      <c r="G442" s="102">
        <v>3.31</v>
      </c>
      <c r="H442" s="102">
        <v>5.56</v>
      </c>
      <c r="I442" s="102">
        <v>25.99</v>
      </c>
      <c r="J442" s="102">
        <v>167.07</v>
      </c>
      <c r="K442" s="191">
        <v>52</v>
      </c>
      <c r="L442" s="155"/>
    </row>
    <row r="443" spans="1:12" ht="15.75" x14ac:dyDescent="0.25">
      <c r="A443" s="23"/>
      <c r="B443" s="15"/>
      <c r="C443" s="11"/>
      <c r="D443" s="152" t="s">
        <v>30</v>
      </c>
      <c r="E443" s="189" t="s">
        <v>138</v>
      </c>
      <c r="F443" s="190">
        <v>200</v>
      </c>
      <c r="G443" s="102">
        <v>0.83</v>
      </c>
      <c r="H443" s="102">
        <v>0.04</v>
      </c>
      <c r="I443" s="102">
        <v>15.16</v>
      </c>
      <c r="J443" s="196">
        <v>64.22</v>
      </c>
      <c r="K443" s="191">
        <v>102</v>
      </c>
      <c r="L443" s="155"/>
    </row>
    <row r="444" spans="1:12" ht="15.75" x14ac:dyDescent="0.25">
      <c r="A444" s="23"/>
      <c r="B444" s="15"/>
      <c r="C444" s="11"/>
      <c r="D444" s="152" t="s">
        <v>31</v>
      </c>
      <c r="E444" s="200" t="s">
        <v>48</v>
      </c>
      <c r="F444" s="191">
        <v>35</v>
      </c>
      <c r="G444" s="102">
        <v>2.66</v>
      </c>
      <c r="H444" s="102">
        <v>0.28000000000000003</v>
      </c>
      <c r="I444" s="102">
        <v>17.22</v>
      </c>
      <c r="J444" s="196">
        <v>82.25</v>
      </c>
      <c r="K444" s="97">
        <v>119</v>
      </c>
      <c r="L444" s="155"/>
    </row>
    <row r="445" spans="1:12" ht="15.75" x14ac:dyDescent="0.25">
      <c r="A445" s="23"/>
      <c r="B445" s="15"/>
      <c r="C445" s="11"/>
      <c r="D445" s="152" t="s">
        <v>32</v>
      </c>
      <c r="E445" s="200" t="s">
        <v>49</v>
      </c>
      <c r="F445" s="191">
        <v>30</v>
      </c>
      <c r="G445" s="102">
        <v>1.98</v>
      </c>
      <c r="H445" s="102">
        <v>0.36</v>
      </c>
      <c r="I445" s="102">
        <v>12.06</v>
      </c>
      <c r="J445" s="196">
        <v>59.4</v>
      </c>
      <c r="K445" s="191">
        <v>120</v>
      </c>
      <c r="L445" s="155"/>
    </row>
    <row r="446" spans="1:12" ht="15" x14ac:dyDescent="0.25">
      <c r="A446" s="23"/>
      <c r="B446" s="15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6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4"/>
      <c r="B450" s="17"/>
      <c r="C450" s="8"/>
      <c r="D450" s="18" t="s">
        <v>33</v>
      </c>
      <c r="E450" s="9"/>
      <c r="F450" s="19">
        <f>SUM(F440:F449)</f>
        <v>520</v>
      </c>
      <c r="G450" s="19">
        <f t="shared" ref="G450:J450" si="139">SUM(G440:G449)</f>
        <v>30.759999999999998</v>
      </c>
      <c r="H450" s="19">
        <f t="shared" si="139"/>
        <v>14.399999999999997</v>
      </c>
      <c r="I450" s="19">
        <f t="shared" si="139"/>
        <v>72.94</v>
      </c>
      <c r="J450" s="19">
        <f t="shared" si="139"/>
        <v>543.64</v>
      </c>
      <c r="K450" s="25"/>
      <c r="L450" s="19">
        <f t="shared" ref="L450" si="140">SUM(L440:L449)</f>
        <v>0</v>
      </c>
    </row>
    <row r="451" spans="1:12" ht="15.75" x14ac:dyDescent="0.25">
      <c r="A451" s="26">
        <v>4</v>
      </c>
      <c r="B451" s="13">
        <f>B440</f>
        <v>4</v>
      </c>
      <c r="C451" s="10" t="s">
        <v>25</v>
      </c>
      <c r="D451" s="152" t="s">
        <v>26</v>
      </c>
      <c r="E451" s="205" t="s">
        <v>117</v>
      </c>
      <c r="F451" s="102">
        <v>60</v>
      </c>
      <c r="G451" s="102">
        <v>1.29</v>
      </c>
      <c r="H451" s="102">
        <v>4.2699999999999996</v>
      </c>
      <c r="I451" s="102">
        <v>6.97</v>
      </c>
      <c r="J451" s="102">
        <v>72.75</v>
      </c>
      <c r="K451" s="102">
        <v>9</v>
      </c>
      <c r="L451" s="155"/>
    </row>
    <row r="452" spans="1:12" ht="15.75" x14ac:dyDescent="0.25">
      <c r="A452" s="23"/>
      <c r="B452" s="15"/>
      <c r="C452" s="11"/>
      <c r="D452" s="152" t="s">
        <v>27</v>
      </c>
      <c r="E452" s="189" t="s">
        <v>139</v>
      </c>
      <c r="F452" s="190">
        <v>200</v>
      </c>
      <c r="G452" s="97">
        <v>1.1499999999999999</v>
      </c>
      <c r="H452" s="97">
        <v>1.91</v>
      </c>
      <c r="I452" s="97">
        <v>5.7</v>
      </c>
      <c r="J452" s="97">
        <v>44.94</v>
      </c>
      <c r="K452" s="191" t="s">
        <v>142</v>
      </c>
      <c r="L452" s="155"/>
    </row>
    <row r="453" spans="1:12" ht="15.75" x14ac:dyDescent="0.25">
      <c r="A453" s="23"/>
      <c r="B453" s="15"/>
      <c r="C453" s="11"/>
      <c r="D453" s="152" t="s">
        <v>28</v>
      </c>
      <c r="E453" s="189" t="s">
        <v>140</v>
      </c>
      <c r="F453" s="190">
        <v>90</v>
      </c>
      <c r="G453" s="97">
        <v>16.41</v>
      </c>
      <c r="H453" s="97">
        <v>15.33</v>
      </c>
      <c r="I453" s="206">
        <v>1.91</v>
      </c>
      <c r="J453" s="97">
        <v>211.4</v>
      </c>
      <c r="K453" s="191">
        <v>88</v>
      </c>
      <c r="L453" s="155"/>
    </row>
    <row r="454" spans="1:12" ht="15.75" x14ac:dyDescent="0.25">
      <c r="A454" s="23"/>
      <c r="B454" s="15"/>
      <c r="C454" s="11"/>
      <c r="D454" s="152" t="s">
        <v>29</v>
      </c>
      <c r="E454" s="189" t="s">
        <v>92</v>
      </c>
      <c r="F454" s="190">
        <v>150</v>
      </c>
      <c r="G454" s="97">
        <v>6.76</v>
      </c>
      <c r="H454" s="97">
        <v>3.93</v>
      </c>
      <c r="I454" s="97">
        <v>41.29</v>
      </c>
      <c r="J454" s="97">
        <v>227.48</v>
      </c>
      <c r="K454" s="191">
        <v>64</v>
      </c>
      <c r="L454" s="155"/>
    </row>
    <row r="455" spans="1:12" ht="15.75" x14ac:dyDescent="0.25">
      <c r="A455" s="23"/>
      <c r="B455" s="15"/>
      <c r="C455" s="11"/>
      <c r="D455" s="152" t="s">
        <v>30</v>
      </c>
      <c r="E455" s="198" t="s">
        <v>141</v>
      </c>
      <c r="F455" s="191">
        <v>200</v>
      </c>
      <c r="G455" s="102">
        <v>0.37</v>
      </c>
      <c r="H455" s="102">
        <v>0</v>
      </c>
      <c r="I455" s="102">
        <v>14.85</v>
      </c>
      <c r="J455" s="196">
        <v>59.48</v>
      </c>
      <c r="K455" s="97">
        <v>98</v>
      </c>
      <c r="L455" s="155"/>
    </row>
    <row r="456" spans="1:12" ht="15.75" x14ac:dyDescent="0.25">
      <c r="A456" s="23"/>
      <c r="B456" s="15"/>
      <c r="C456" s="11"/>
      <c r="D456" s="152" t="s">
        <v>31</v>
      </c>
      <c r="E456" s="198" t="s">
        <v>48</v>
      </c>
      <c r="F456" s="191">
        <v>30</v>
      </c>
      <c r="G456" s="102">
        <v>2.2799999999999998</v>
      </c>
      <c r="H456" s="102">
        <v>0.24</v>
      </c>
      <c r="I456" s="102">
        <v>14.76</v>
      </c>
      <c r="J456" s="196">
        <v>70.5</v>
      </c>
      <c r="K456" s="97">
        <v>119</v>
      </c>
      <c r="L456" s="155"/>
    </row>
    <row r="457" spans="1:12" ht="15.75" x14ac:dyDescent="0.25">
      <c r="A457" s="23"/>
      <c r="B457" s="15"/>
      <c r="C457" s="11"/>
      <c r="D457" s="152" t="s">
        <v>32</v>
      </c>
      <c r="E457" s="198" t="s">
        <v>49</v>
      </c>
      <c r="F457" s="191">
        <v>30</v>
      </c>
      <c r="G457" s="102">
        <v>1.98</v>
      </c>
      <c r="H457" s="102">
        <v>0.36</v>
      </c>
      <c r="I457" s="102">
        <v>12.06</v>
      </c>
      <c r="J457" s="196">
        <v>59.4</v>
      </c>
      <c r="K457" s="191">
        <v>120</v>
      </c>
      <c r="L457" s="155"/>
    </row>
    <row r="458" spans="1:12" ht="15" x14ac:dyDescent="0.25">
      <c r="A458" s="23"/>
      <c r="B458" s="15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6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4"/>
      <c r="B463" s="17"/>
      <c r="C463" s="8"/>
      <c r="D463" s="18" t="s">
        <v>33</v>
      </c>
      <c r="E463" s="9"/>
      <c r="F463" s="19">
        <f>SUM(F451:F462)</f>
        <v>760</v>
      </c>
      <c r="G463" s="19">
        <f t="shared" ref="G463:J463" si="141">SUM(G451:G462)</f>
        <v>30.240000000000002</v>
      </c>
      <c r="H463" s="19">
        <f t="shared" si="141"/>
        <v>26.039999999999996</v>
      </c>
      <c r="I463" s="19">
        <f t="shared" si="141"/>
        <v>97.54</v>
      </c>
      <c r="J463" s="19">
        <f t="shared" si="141"/>
        <v>745.95</v>
      </c>
      <c r="K463" s="25"/>
      <c r="L463" s="19">
        <f t="shared" ref="L463" si="142">SUM(L451:L462)</f>
        <v>0</v>
      </c>
    </row>
    <row r="464" spans="1:12" ht="15.75" thickBot="1" x14ac:dyDescent="0.25">
      <c r="A464" s="29">
        <f>A440</f>
        <v>4</v>
      </c>
      <c r="B464" s="30">
        <f>B440</f>
        <v>4</v>
      </c>
      <c r="C464" s="208" t="s">
        <v>4</v>
      </c>
      <c r="D464" s="209"/>
      <c r="E464" s="156"/>
      <c r="F464" s="157">
        <f>F450+F463</f>
        <v>1280</v>
      </c>
      <c r="G464" s="157">
        <f t="shared" ref="G464:J464" si="143">G450+G463</f>
        <v>61</v>
      </c>
      <c r="H464" s="157">
        <f t="shared" si="143"/>
        <v>40.439999999999991</v>
      </c>
      <c r="I464" s="157">
        <f t="shared" si="143"/>
        <v>170.48000000000002</v>
      </c>
      <c r="J464" s="157">
        <f t="shared" si="143"/>
        <v>1289.5900000000001</v>
      </c>
      <c r="K464" s="157"/>
      <c r="L464" s="32">
        <f t="shared" ref="L464" si="144">L450+L463</f>
        <v>0</v>
      </c>
    </row>
    <row r="465" spans="1:12" ht="16.5" thickBot="1" x14ac:dyDescent="0.3">
      <c r="A465" s="20">
        <v>4</v>
      </c>
      <c r="B465" s="21">
        <v>5</v>
      </c>
      <c r="C465" s="22" t="s">
        <v>20</v>
      </c>
      <c r="D465" s="152" t="s">
        <v>26</v>
      </c>
      <c r="E465" s="189" t="s">
        <v>103</v>
      </c>
      <c r="F465" s="190">
        <v>150</v>
      </c>
      <c r="G465" s="102">
        <v>0.6</v>
      </c>
      <c r="H465" s="102">
        <v>0.6</v>
      </c>
      <c r="I465" s="102">
        <v>14.7</v>
      </c>
      <c r="J465" s="196">
        <v>70.5</v>
      </c>
      <c r="K465" s="191">
        <v>24</v>
      </c>
      <c r="L465" s="154"/>
    </row>
    <row r="466" spans="1:12" ht="15.75" x14ac:dyDescent="0.25">
      <c r="A466" s="23"/>
      <c r="B466" s="15"/>
      <c r="C466" s="11"/>
      <c r="D466" s="153" t="s">
        <v>21</v>
      </c>
      <c r="E466" s="189" t="s">
        <v>97</v>
      </c>
      <c r="F466" s="190">
        <v>150</v>
      </c>
      <c r="G466" s="102">
        <v>15.59</v>
      </c>
      <c r="H466" s="102">
        <v>16.45</v>
      </c>
      <c r="I466" s="102">
        <v>2.79</v>
      </c>
      <c r="J466" s="102">
        <v>222.36</v>
      </c>
      <c r="K466" s="191">
        <v>66</v>
      </c>
      <c r="L466" s="155"/>
    </row>
    <row r="467" spans="1:12" ht="15.75" x14ac:dyDescent="0.25">
      <c r="A467" s="23"/>
      <c r="B467" s="15"/>
      <c r="C467" s="11"/>
      <c r="D467" s="203" t="s">
        <v>30</v>
      </c>
      <c r="E467" s="192" t="s">
        <v>72</v>
      </c>
      <c r="F467" s="190">
        <v>200</v>
      </c>
      <c r="G467" s="102">
        <v>1</v>
      </c>
      <c r="H467" s="102">
        <v>0.2</v>
      </c>
      <c r="I467" s="102">
        <v>20.2</v>
      </c>
      <c r="J467" s="102">
        <v>92</v>
      </c>
      <c r="K467" s="191">
        <v>107</v>
      </c>
      <c r="L467" s="155"/>
    </row>
    <row r="468" spans="1:12" ht="15.75" x14ac:dyDescent="0.25">
      <c r="A468" s="23"/>
      <c r="B468" s="15"/>
      <c r="C468" s="11"/>
      <c r="D468" s="152" t="s">
        <v>23</v>
      </c>
      <c r="E468" s="189" t="s">
        <v>42</v>
      </c>
      <c r="F468" s="190">
        <v>35</v>
      </c>
      <c r="G468" s="102">
        <v>2.63</v>
      </c>
      <c r="H468" s="102">
        <v>1.01</v>
      </c>
      <c r="I468" s="102">
        <v>17.43</v>
      </c>
      <c r="J468" s="102">
        <v>91.7</v>
      </c>
      <c r="K468" s="97">
        <v>121</v>
      </c>
      <c r="L468" s="155"/>
    </row>
    <row r="469" spans="1:12" ht="15" x14ac:dyDescent="0.25">
      <c r="A469" s="23"/>
      <c r="B469" s="15"/>
      <c r="C469" s="11"/>
      <c r="D469" s="7" t="s">
        <v>24</v>
      </c>
      <c r="E469" s="40"/>
      <c r="F469" s="41"/>
      <c r="G469" s="41"/>
      <c r="H469" s="41"/>
      <c r="I469" s="41"/>
      <c r="J469" s="41"/>
      <c r="K469" s="42"/>
      <c r="L469" s="41"/>
    </row>
    <row r="470" spans="1:12" ht="15" x14ac:dyDescent="0.25">
      <c r="A470" s="23"/>
      <c r="B470" s="15"/>
      <c r="C470" s="11"/>
      <c r="D470" s="7"/>
      <c r="E470" s="40"/>
      <c r="F470" s="41"/>
      <c r="G470" s="41"/>
      <c r="H470" s="41"/>
      <c r="I470" s="41"/>
      <c r="J470" s="41"/>
      <c r="K470" s="42"/>
      <c r="L470" s="41"/>
    </row>
    <row r="471" spans="1:12" ht="15" x14ac:dyDescent="0.25">
      <c r="A471" s="23"/>
      <c r="B471" s="15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5" x14ac:dyDescent="0.25">
      <c r="A472" s="23"/>
      <c r="B472" s="15"/>
      <c r="C472" s="11"/>
      <c r="D472" s="6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.75" customHeight="1" x14ac:dyDescent="0.25">
      <c r="A474" s="24"/>
      <c r="B474" s="17"/>
      <c r="C474" s="8"/>
      <c r="D474" s="18" t="s">
        <v>33</v>
      </c>
      <c r="E474" s="182"/>
      <c r="F474" s="183">
        <f>SUM(F465:F473)</f>
        <v>535</v>
      </c>
      <c r="G474" s="183">
        <f t="shared" ref="G474:J474" si="145">SUM(G465:G473)</f>
        <v>19.82</v>
      </c>
      <c r="H474" s="183">
        <f t="shared" si="145"/>
        <v>18.260000000000002</v>
      </c>
      <c r="I474" s="183">
        <f t="shared" si="145"/>
        <v>55.12</v>
      </c>
      <c r="J474" s="183">
        <f t="shared" si="145"/>
        <v>476.56</v>
      </c>
      <c r="K474" s="184"/>
      <c r="L474" s="19">
        <f t="shared" ref="L474" si="146">SUM(L465:L473)</f>
        <v>0</v>
      </c>
    </row>
    <row r="475" spans="1:12" ht="15.75" x14ac:dyDescent="0.25">
      <c r="A475" s="26">
        <v>4</v>
      </c>
      <c r="B475" s="13">
        <f>B465</f>
        <v>5</v>
      </c>
      <c r="C475" s="10" t="s">
        <v>25</v>
      </c>
      <c r="D475" s="152" t="s">
        <v>26</v>
      </c>
      <c r="E475" s="189" t="s">
        <v>103</v>
      </c>
      <c r="F475" s="190">
        <v>150</v>
      </c>
      <c r="G475" s="102">
        <v>0.6</v>
      </c>
      <c r="H475" s="102">
        <v>0.6</v>
      </c>
      <c r="I475" s="102">
        <v>14.7</v>
      </c>
      <c r="J475" s="196">
        <v>70.5</v>
      </c>
      <c r="K475" s="191">
        <v>24</v>
      </c>
      <c r="L475" s="155"/>
    </row>
    <row r="476" spans="1:12" ht="31.5" x14ac:dyDescent="0.25">
      <c r="A476" s="23"/>
      <c r="B476" s="15"/>
      <c r="C476" s="11"/>
      <c r="D476" s="152" t="s">
        <v>27</v>
      </c>
      <c r="E476" s="192" t="s">
        <v>143</v>
      </c>
      <c r="F476" s="190">
        <v>200</v>
      </c>
      <c r="G476" s="97">
        <v>4.66</v>
      </c>
      <c r="H476" s="97">
        <v>7.31</v>
      </c>
      <c r="I476" s="97">
        <v>7.08</v>
      </c>
      <c r="J476" s="97">
        <v>112.51</v>
      </c>
      <c r="K476" s="191">
        <v>144</v>
      </c>
      <c r="L476" s="155"/>
    </row>
    <row r="477" spans="1:12" ht="15.75" x14ac:dyDescent="0.25">
      <c r="A477" s="23"/>
      <c r="B477" s="15"/>
      <c r="C477" s="11"/>
      <c r="D477" s="152" t="s">
        <v>28</v>
      </c>
      <c r="E477" s="189" t="s">
        <v>122</v>
      </c>
      <c r="F477" s="190">
        <v>90</v>
      </c>
      <c r="G477" s="171">
        <v>17.02</v>
      </c>
      <c r="H477" s="171">
        <v>17.14</v>
      </c>
      <c r="I477" s="171">
        <v>3.46</v>
      </c>
      <c r="J477" s="171">
        <v>236.91</v>
      </c>
      <c r="K477" s="191">
        <v>126</v>
      </c>
      <c r="L477" s="155"/>
    </row>
    <row r="478" spans="1:12" ht="15.75" x14ac:dyDescent="0.25">
      <c r="A478" s="23"/>
      <c r="B478" s="15"/>
      <c r="C478" s="11"/>
      <c r="D478" s="152" t="s">
        <v>29</v>
      </c>
      <c r="E478" s="195" t="s">
        <v>58</v>
      </c>
      <c r="F478" s="191">
        <v>150</v>
      </c>
      <c r="G478" s="122">
        <v>3.33</v>
      </c>
      <c r="H478" s="122">
        <v>3.81</v>
      </c>
      <c r="I478" s="122">
        <v>26.04</v>
      </c>
      <c r="J478" s="122">
        <v>151.12</v>
      </c>
      <c r="K478" s="191">
        <v>51</v>
      </c>
      <c r="L478" s="155"/>
    </row>
    <row r="479" spans="1:12" ht="15.75" x14ac:dyDescent="0.25">
      <c r="A479" s="23"/>
      <c r="B479" s="15"/>
      <c r="C479" s="11"/>
      <c r="D479" s="152" t="s">
        <v>30</v>
      </c>
      <c r="E479" s="195" t="s">
        <v>41</v>
      </c>
      <c r="F479" s="191">
        <v>200</v>
      </c>
      <c r="G479" s="102">
        <v>0</v>
      </c>
      <c r="H479" s="102">
        <v>0</v>
      </c>
      <c r="I479" s="102">
        <v>7.27</v>
      </c>
      <c r="J479" s="196">
        <v>28.73</v>
      </c>
      <c r="K479" s="191">
        <v>114</v>
      </c>
      <c r="L479" s="155"/>
    </row>
    <row r="480" spans="1:12" ht="15.75" x14ac:dyDescent="0.25">
      <c r="A480" s="23"/>
      <c r="B480" s="15"/>
      <c r="C480" s="11"/>
      <c r="D480" s="152" t="s">
        <v>31</v>
      </c>
      <c r="E480" s="198" t="s">
        <v>48</v>
      </c>
      <c r="F480" s="191">
        <v>30</v>
      </c>
      <c r="G480" s="102">
        <v>2.2799999999999998</v>
      </c>
      <c r="H480" s="102">
        <v>0.24</v>
      </c>
      <c r="I480" s="102">
        <v>14.76</v>
      </c>
      <c r="J480" s="196">
        <v>70.5</v>
      </c>
      <c r="K480" s="97">
        <v>119</v>
      </c>
      <c r="L480" s="155"/>
    </row>
    <row r="481" spans="1:12" ht="15.75" x14ac:dyDescent="0.25">
      <c r="A481" s="23"/>
      <c r="B481" s="15"/>
      <c r="C481" s="11"/>
      <c r="D481" s="152" t="s">
        <v>32</v>
      </c>
      <c r="E481" s="198" t="s">
        <v>49</v>
      </c>
      <c r="F481" s="191">
        <v>30</v>
      </c>
      <c r="G481" s="102">
        <v>1.98</v>
      </c>
      <c r="H481" s="102">
        <v>0.36</v>
      </c>
      <c r="I481" s="102">
        <v>12.06</v>
      </c>
      <c r="J481" s="196">
        <v>59.4</v>
      </c>
      <c r="K481" s="191">
        <v>120</v>
      </c>
      <c r="L481" s="155"/>
    </row>
    <row r="482" spans="1:12" ht="15" x14ac:dyDescent="0.25">
      <c r="A482" s="23"/>
      <c r="B482" s="15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6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4"/>
      <c r="B487" s="17"/>
      <c r="C487" s="8"/>
      <c r="D487" s="18" t="s">
        <v>33</v>
      </c>
      <c r="E487" s="9"/>
      <c r="F487" s="19">
        <f>SUM(F475:F486)</f>
        <v>850</v>
      </c>
      <c r="G487" s="19">
        <f>SUM(G475:G486)</f>
        <v>29.87</v>
      </c>
      <c r="H487" s="19">
        <f t="shared" ref="H487:J487" si="147">SUM(H475:H486)</f>
        <v>29.459999999999997</v>
      </c>
      <c r="I487" s="19">
        <f t="shared" si="147"/>
        <v>85.37</v>
      </c>
      <c r="J487" s="19">
        <f t="shared" si="147"/>
        <v>729.67</v>
      </c>
      <c r="K487" s="25"/>
      <c r="L487" s="19">
        <f t="shared" ref="L487" si="148">SUM(L475:L486)</f>
        <v>0</v>
      </c>
    </row>
    <row r="488" spans="1:12" ht="15.75" thickBot="1" x14ac:dyDescent="0.25">
      <c r="A488" s="29">
        <f>A465</f>
        <v>4</v>
      </c>
      <c r="B488" s="30">
        <f>B465</f>
        <v>5</v>
      </c>
      <c r="C488" s="208" t="s">
        <v>4</v>
      </c>
      <c r="D488" s="209"/>
      <c r="E488" s="31"/>
      <c r="F488" s="32">
        <f>F474+F487</f>
        <v>1385</v>
      </c>
      <c r="G488" s="32">
        <f t="shared" ref="G488:J488" si="149">G474+G487</f>
        <v>49.69</v>
      </c>
      <c r="H488" s="32">
        <f t="shared" si="149"/>
        <v>47.72</v>
      </c>
      <c r="I488" s="32">
        <f t="shared" si="149"/>
        <v>140.49</v>
      </c>
      <c r="J488" s="32">
        <f t="shared" si="149"/>
        <v>1206.23</v>
      </c>
      <c r="K488" s="32"/>
      <c r="L488" s="32">
        <f t="shared" ref="L488" si="150">L474+L487</f>
        <v>0</v>
      </c>
    </row>
    <row r="489" spans="1:12" ht="13.5" thickBot="1" x14ac:dyDescent="0.25">
      <c r="A489" s="27"/>
      <c r="B489" s="28"/>
      <c r="C489" s="207" t="s">
        <v>5</v>
      </c>
      <c r="D489" s="207"/>
      <c r="E489" s="207"/>
      <c r="F489" s="34">
        <f>(F28+F52+F76+F99+F124+F148+F173+F196+F220+F243+F267+F292+F316+F341+F366+F391+F416+F439+F464+F488)/(IF(F28=0,0,1)+IF(F52=0,0,1)+IF(F76=0,0,1)+IF(F99=0,0,1)+IF(F124=0,0,1)+IF(F148=0,0,1)+IF(F173=0,0,1)+IF(F196=0,0,1)+IF(F220=0,0,1)+IF(F243=0,0,1)+IF(F267=0,0,1)+IF(F292=0,0,1)+IF(F316=0,0,1)+IF(F341=0,0,1)+IF(F366=0,0,1)+IF(F391=0,0,1)+IF(F416=0,0,1)+IF(F439=0,0,1)+IF(F464=0,0,1)+IF(F488=0,0,1))</f>
        <v>1355.85</v>
      </c>
      <c r="G489" s="34">
        <f>(G28+G52+G76+G99+G124+G148+G173+G196+G220+G243+G267+G292+G316+G341+G366+G391+G416+G439+G464+G488)/(IF(G28=0,0,1)+IF(G52=0,0,1)+IF(G76=0,0,1)+IF(G99=0,0,1)+IF(G124=0,0,1)+IF(G148=0,0,1)+IF(G173=0,0,1)+IF(G196=0,0,1)+IF(G220=0,0,1)+IF(G243=0,0,1)+IF(G267=0,0,1)+IF(G292=0,0,1)+IF(G316=0,0,1)+IF(G341=0,0,1)+IF(G366=0,0,1)+IF(G391=0,0,1)+IF(G416=0,0,1)+IF(G439=0,0,1)+IF(G464=0,0,1)+IF(G488=0,0,1))</f>
        <v>57.749000000000009</v>
      </c>
      <c r="H489" s="34">
        <f>(H28+H52+H76+H99+H124+H148+H173+H196+H220+H243+H267+H292+H316+H341+H366+H391+H416+H439+H464+H488)/(IF(H28=0,0,1)+IF(H52=0,0,1)+IF(H76=0,0,1)+IF(H99=0,0,1)+IF(H124=0,0,1)+IF(H148=0,0,1)+IF(H173=0,0,1)+IF(H196=0,0,1)+IF(H220=0,0,1)+IF(H243=0,0,1)+IF(H267=0,0,1)+IF(H292=0,0,1)+IF(H316=0,0,1)+IF(H341=0,0,1)+IF(H366=0,0,1)+IF(H391=0,0,1)+IF(H416=0,0,1)+IF(H439=0,0,1)+IF(H464=0,0,1)+IF(H488=0,0,1))</f>
        <v>50.158499999999989</v>
      </c>
      <c r="I489" s="34">
        <f>(I28+I52+I76+I99+I124+I148+I173+I196+I220+I243+I267+I292+I316+I341+I366+I391+I416+I439+I464+I488)/(IF(I28=0,0,1)+IF(I52=0,0,1)+IF(I76=0,0,1)+IF(I99=0,0,1)+IF(I124=0,0,1)+IF(I148=0,0,1)+IF(I173=0,0,1)+IF(I196=0,0,1)+IF(I220=0,0,1)+IF(I243=0,0,1)+IF(I267=0,0,1)+IF(I292=0,0,1)+IF(I316=0,0,1)+IF(I341=0,0,1)+IF(I366=0,0,1)+IF(I391=0,0,1)+IF(I416=0,0,1)+IF(I439=0,0,1)+IF(I464=0,0,1)+IF(I488=0,0,1))</f>
        <v>165.71300000000002</v>
      </c>
      <c r="J489" s="34">
        <f>(J28+J52+J76+J99+J124+J148+J173+J196+J220+J243+J267+J292+J316+J341+J366+J391+J416+J439+J464+J488)/(IF(J28=0,0,1)+IF(J52=0,0,1)+IF(J76=0,0,1)+IF(J99=0,0,1)+IF(J124=0,0,1)+IF(J148=0,0,1)+IF(J173=0,0,1)+IF(J196=0,0,1)+IF(J220=0,0,1)+IF(J243=0,0,1)+IF(J267=0,0,1)+IF(J292=0,0,1)+IF(J316=0,0,1)+IF(J341=0,0,1)+IF(J366=0,0,1)+IF(J391=0,0,1)+IF(J416=0,0,1)+IF(J439=0,0,1)+IF(J464=0,0,1)+IF(J488=0,0,1))</f>
        <v>1351.6950000000002</v>
      </c>
      <c r="K489" s="34" t="s">
        <v>39</v>
      </c>
      <c r="L489" s="34" t="e">
        <f>(L28+L52+L76+L99+L124+L148+L173+L196+L220+L243+L267+L292+L316+L341+L366+L391+L416+L439+L464+L488)/(IF(L28=0,0,1)+IF(L52=0,0,1)+IF(L76=0,0,1)+IF(L99=0,0,1)+IF(L124=0,0,1)+IF(L148=0,0,1)+IF(L173=0,0,1)+IF(L196=0,0,1)+IF(L220=0,0,1)+IF(L243=0,0,1)+IF(L267=0,0,1)+IF(L292=0,0,1)+IF(L316=0,0,1)+IF(L341=0,0,1)+IF(L366=0,0,1)+IF(L391=0,0,1)+IF(L416=0,0,1)+IF(L439=0,0,1)+IF(L464=0,0,1)+IF(L488=0,0,1))</f>
        <v>#DIV/0!</v>
      </c>
    </row>
  </sheetData>
  <mergeCells count="24">
    <mergeCell ref="C99:D99"/>
    <mergeCell ref="C124:D124"/>
    <mergeCell ref="C28:D28"/>
    <mergeCell ref="C1:E1"/>
    <mergeCell ref="H1:K1"/>
    <mergeCell ref="H2:K2"/>
    <mergeCell ref="C52:D52"/>
    <mergeCell ref="C76:D76"/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2023-11-07T03:22:57Z</dcterms:modified>
</cp:coreProperties>
</file>